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6275" windowHeight="9405" tabRatio="599" firstSheet="2" activeTab="8"/>
  </bookViews>
  <sheets>
    <sheet name="annrpt_ARTBL14X" sheetId="1" r:id="rId1"/>
    <sheet name="table 14 pg1" sheetId="2" r:id="rId2"/>
    <sheet name="table 14 pg2" sheetId="3" r:id="rId3"/>
    <sheet name="table 14 pg3" sheetId="4" r:id="rId4"/>
    <sheet name="table 14 pg4" sheetId="5" r:id="rId5"/>
    <sheet name="table 14 pg5" sheetId="6" r:id="rId6"/>
    <sheet name="table 14 pg6" sheetId="7" r:id="rId7"/>
    <sheet name="table 14 pg7" sheetId="8" r:id="rId8"/>
    <sheet name="table 14 pg8" sheetId="9" r:id="rId9"/>
    <sheet name="table 14 pg9" sheetId="10" r:id="rId10"/>
    <sheet name="table 14 pg10" sheetId="11" r:id="rId11"/>
    <sheet name="table 14 pg11" sheetId="12" r:id="rId12"/>
    <sheet name="table 14 pg12" sheetId="13" r:id="rId13"/>
    <sheet name="Sheet5" sheetId="14" r:id="rId14"/>
  </sheets>
  <definedNames>
    <definedName name="annrpt_ARTBL14X">'annrpt_ARTBL14X'!$A$2:$G$413</definedName>
    <definedName name="_xlnm.Print_Area" localSheetId="1">'table 14 pg1'!$A$1:$G$47</definedName>
    <definedName name="_xlnm.Print_Area" localSheetId="10">'table 14 pg10'!$A$1:$G$48</definedName>
    <definedName name="_xlnm.Print_Area" localSheetId="11">'table 14 pg11'!$A$1:$G$57</definedName>
    <definedName name="_xlnm.Print_Area" localSheetId="12">'table 14 pg12'!$A$1:$G$50</definedName>
    <definedName name="_xlnm.Print_Area" localSheetId="2">'table 14 pg2'!$A$1:$G$47</definedName>
    <definedName name="_xlnm.Print_Area" localSheetId="3">'table 14 pg3'!$A$1:$G$53</definedName>
    <definedName name="_xlnm.Print_Area" localSheetId="4">'table 14 pg4'!$A$1:$G$48</definedName>
    <definedName name="_xlnm.Print_Area" localSheetId="5">'table 14 pg5'!$A$1:$G$51</definedName>
    <definedName name="_xlnm.Print_Area" localSheetId="6">'table 14 pg6'!$A$1:$G$56</definedName>
    <definedName name="_xlnm.Print_Area" localSheetId="7">'table 14 pg7'!$A$1:$G$53</definedName>
    <definedName name="_xlnm.Print_Area" localSheetId="8">'table 14 pg8'!$A$1:$G$55</definedName>
    <definedName name="_xlnm.Print_Area" localSheetId="9">'table 14 pg9'!$A$1:$G$45</definedName>
    <definedName name="wrn.tb13out." hidden="1">{#N/A,#N/A,FALSE,"table 13 pg1 lb";#N/A,#N/A,FALSE,"table 13 pg2 rb";#N/A,#N/A,FALSE,"table 13 pg3 lb";#N/A,#N/A,FALSE,"table 13 pg4 rb";#N/A,#N/A,FALSE,"table 13 pg5 lb";#N/A,#N/A,FALSE,"table 13 pg6 rb";#N/A,#N/A,FALSE,"table 13 pg7 lb";#N/A,#N/A,FALSE,"table 13 pg8 rb";#N/A,#N/A,FALSE,"table 13 pg9 lb";#N/A,#N/A,FALSE,"table 13 pg10 rb";#N/A,#N/A,FALSE," table 13 pg11 lb";#N/A,#N/A,FALSE,"table 13 pg12 rb";#N/A,#N/A,FALSE,"table 13 pg13 lb";#N/A,#N/A,FALSE,"table 13 pg14 rb";#N/A,#N/A,FALSE,"table 13 pg15 lb";#N/A,#N/A,FALSE,"table 13 pg16 rb"}</definedName>
  </definedNames>
  <calcPr fullCalcOnLoad="1"/>
</workbook>
</file>

<file path=xl/sharedStrings.xml><?xml version="1.0" encoding="utf-8"?>
<sst xmlns="http://schemas.openxmlformats.org/spreadsheetml/2006/main" count="2719" uniqueCount="430">
  <si>
    <t>County</t>
  </si>
  <si>
    <t>Base School</t>
  </si>
  <si>
    <t>Number &amp; Name</t>
  </si>
  <si>
    <t>Base School District</t>
  </si>
  <si>
    <t>Tax Rate</t>
  </si>
  <si>
    <t>01-0003</t>
  </si>
  <si>
    <t>ADAMS</t>
  </si>
  <si>
    <t>HALL</t>
  </si>
  <si>
    <t>KEARNEY</t>
  </si>
  <si>
    <t>01-0018</t>
  </si>
  <si>
    <t>ANTELOPE</t>
  </si>
  <si>
    <t>HOLT</t>
  </si>
  <si>
    <t>KNOX</t>
  </si>
  <si>
    <t>BROWN</t>
  </si>
  <si>
    <t>Bond</t>
  </si>
  <si>
    <t>Code</t>
  </si>
  <si>
    <t>KENESAW 3 BOND</t>
  </si>
  <si>
    <t>School Bond Total</t>
  </si>
  <si>
    <t>HASTINGS 18 BOND</t>
  </si>
  <si>
    <t>09-0010</t>
  </si>
  <si>
    <t>AINSWORTH 10 BOND AFFL 9-12</t>
  </si>
  <si>
    <t>ROCK</t>
  </si>
  <si>
    <t>AINSWORTH 10 BOND K-8</t>
  </si>
  <si>
    <t>10-0002</t>
  </si>
  <si>
    <t>GIBBON 2 BOND</t>
  </si>
  <si>
    <t>BUFFALO</t>
  </si>
  <si>
    <t>10-0007</t>
  </si>
  <si>
    <t>KEARNEY 7 BOND 2009</t>
  </si>
  <si>
    <t>PHELPS</t>
  </si>
  <si>
    <t>KEARNEY 7 BOND 2013</t>
  </si>
  <si>
    <t>10-0009</t>
  </si>
  <si>
    <t>School Bond Value</t>
  </si>
  <si>
    <t>School Bond Taxes</t>
  </si>
  <si>
    <t>ELM CREEK 9 BOND 2008</t>
  </si>
  <si>
    <t>DAWSON</t>
  </si>
  <si>
    <t>10-0019</t>
  </si>
  <si>
    <t>SHELTON 19 BOND</t>
  </si>
  <si>
    <t>SHERMAN</t>
  </si>
  <si>
    <t>10-0105</t>
  </si>
  <si>
    <t>PLEASANTON 105 BOND 2013</t>
  </si>
  <si>
    <t>10-0119</t>
  </si>
  <si>
    <t>AMHERST 119 BOND</t>
  </si>
  <si>
    <t>AMHERST 119 AFFIL BOND 9-12</t>
  </si>
  <si>
    <t>11-0014</t>
  </si>
  <si>
    <t>OAKLAND-CRAIG 14 BOND 2012</t>
  </si>
  <si>
    <t>BURT</t>
  </si>
  <si>
    <t>CUMING</t>
  </si>
  <si>
    <t>DODGE</t>
  </si>
  <si>
    <t>12-0056</t>
  </si>
  <si>
    <t>BUTLER</t>
  </si>
  <si>
    <t>SAUNDERS</t>
  </si>
  <si>
    <t>SEWARD</t>
  </si>
  <si>
    <t>DAVID CITY 56 9-12 QCPUF BOND</t>
  </si>
  <si>
    <t>DAVID CITY 56  9-12 QCPUF BOND</t>
  </si>
  <si>
    <t>PLATTE</t>
  </si>
  <si>
    <t>DAVID CITY 56 ELEM QCPUF BOND</t>
  </si>
  <si>
    <t>13-0001</t>
  </si>
  <si>
    <t>PLATTSMOUTH 1 BOND K-8</t>
  </si>
  <si>
    <t>CASS</t>
  </si>
  <si>
    <t>PLATTSMOUTH 1 BOND 9-12</t>
  </si>
  <si>
    <t>13-0022</t>
  </si>
  <si>
    <t>WEEPING WATER 22 BOND 2013</t>
  </si>
  <si>
    <t>13-0032</t>
  </si>
  <si>
    <t>LOUISVILLE 32 BOND</t>
  </si>
  <si>
    <t>SARPY</t>
  </si>
  <si>
    <t>13-0056</t>
  </si>
  <si>
    <t>CONESTOGA 56 BOND</t>
  </si>
  <si>
    <t>OTOE</t>
  </si>
  <si>
    <t>13-0097</t>
  </si>
  <si>
    <t>ELMWOOD-MURDOCK 97 BOND 2008</t>
  </si>
  <si>
    <t>CEDAR</t>
  </si>
  <si>
    <t>DIXON</t>
  </si>
  <si>
    <t>WAYNE</t>
  </si>
  <si>
    <t>17-0001</t>
  </si>
  <si>
    <t>CHEYENNE</t>
  </si>
  <si>
    <t>SIDNEY 1 QCPUF BND 2011-2017</t>
  </si>
  <si>
    <t>SIDNEY 1 HS BOND 2007</t>
  </si>
  <si>
    <t>19-0058</t>
  </si>
  <si>
    <t>CLARKSON 58 BOND K-8</t>
  </si>
  <si>
    <t>COLFAX</t>
  </si>
  <si>
    <t>STANTON</t>
  </si>
  <si>
    <t>CLARKSON 58 BOND 9-12</t>
  </si>
  <si>
    <t>19-0059</t>
  </si>
  <si>
    <t>HOWELLS 59 BOND K-12  2011</t>
  </si>
  <si>
    <t>19-0123</t>
  </si>
  <si>
    <t>SCHUYLER CENTRAL 123 BOND 2007</t>
  </si>
  <si>
    <t>20-0001</t>
  </si>
  <si>
    <t>WEST POINT 1 BOND 2007</t>
  </si>
  <si>
    <t>THURSTON</t>
  </si>
  <si>
    <t>20-0030</t>
  </si>
  <si>
    <t>WISNER-PILGER 30 BOND K-8</t>
  </si>
  <si>
    <t>WISNER-PILGER 30 BOND 9-12</t>
  </si>
  <si>
    <t>21-0015</t>
  </si>
  <si>
    <t>ANSELMO-MERNA 15 BOND</t>
  </si>
  <si>
    <t>BLAINE</t>
  </si>
  <si>
    <t>CUSTER</t>
  </si>
  <si>
    <t>21-0025</t>
  </si>
  <si>
    <t>BROKEN BOW 25 BOND</t>
  </si>
  <si>
    <t>22-0011</t>
  </si>
  <si>
    <t>SO SIOUX CITY 11 BOND</t>
  </si>
  <si>
    <t>DAKOTA</t>
  </si>
  <si>
    <t>GOSPER</t>
  </si>
  <si>
    <t>24-0011</t>
  </si>
  <si>
    <t>COZAD 11 BOND K-8</t>
  </si>
  <si>
    <t>24-0020</t>
  </si>
  <si>
    <t>GOTHENBURG 20 BOND 9-12</t>
  </si>
  <si>
    <t>LINCOLN</t>
  </si>
  <si>
    <t>GOTHENBURG 20 BOND K-8</t>
  </si>
  <si>
    <t>25-0095</t>
  </si>
  <si>
    <t>SOUTH PLATTE 95 BOND 2014</t>
  </si>
  <si>
    <t>DEUEL</t>
  </si>
  <si>
    <t>GARDEN</t>
  </si>
  <si>
    <t>KEITH</t>
  </si>
  <si>
    <t>PERKINS</t>
  </si>
  <si>
    <t>26-0001</t>
  </si>
  <si>
    <t>PONCA 1 BOND 2009</t>
  </si>
  <si>
    <t>26-0070</t>
  </si>
  <si>
    <t>ALLEN 70 BOND</t>
  </si>
  <si>
    <t>27-0001</t>
  </si>
  <si>
    <t>FREMONT 1 BOND 9-12</t>
  </si>
  <si>
    <t>FREMONT 1 BOND 2 2010</t>
  </si>
  <si>
    <t>FREMONT 1 BOND 1 2010</t>
  </si>
  <si>
    <t>FREMONT 1 BOND K-8</t>
  </si>
  <si>
    <t>FREMONT 1 BOND all bonds</t>
  </si>
  <si>
    <t>DOUGLAS</t>
  </si>
  <si>
    <t>27-0594</t>
  </si>
  <si>
    <t>LOGAN VIEW 594 BOND 2010</t>
  </si>
  <si>
    <t>WASHINGTON</t>
  </si>
  <si>
    <t>27-0595</t>
  </si>
  <si>
    <t>NORTH BEND CNTRL 595 BOND 2013</t>
  </si>
  <si>
    <t>28-0001</t>
  </si>
  <si>
    <t>OMAHA 1 BOND</t>
  </si>
  <si>
    <t>28-0010</t>
  </si>
  <si>
    <t>ELKHORN 10 BOND  NB(41)  (008)</t>
  </si>
  <si>
    <t>ELKHORN 10 BOND 10 NB (006)</t>
  </si>
  <si>
    <t>ELKHORN 10 BOND B2 (007)</t>
  </si>
  <si>
    <t>ELKHORN 10 BOND 10 (010)</t>
  </si>
  <si>
    <t>ELKHORN 10 BOND B1 (009)</t>
  </si>
  <si>
    <t>28-0017</t>
  </si>
  <si>
    <t>MILLARD 17 BOND</t>
  </si>
  <si>
    <t>28-0054</t>
  </si>
  <si>
    <t>RALSTON 54 BOND</t>
  </si>
  <si>
    <t>28-0059</t>
  </si>
  <si>
    <t>BENNINGTON 59 BOND</t>
  </si>
  <si>
    <t>28-0066</t>
  </si>
  <si>
    <t>WESTSIDE 66 BOND</t>
  </si>
  <si>
    <t>33-0540</t>
  </si>
  <si>
    <t>SOUTHERN VALLEY 540 BOND</t>
  </si>
  <si>
    <t>FURNAS</t>
  </si>
  <si>
    <t>HARLAN</t>
  </si>
  <si>
    <t>34-0001</t>
  </si>
  <si>
    <t>SOUTHERN 1 BOND</t>
  </si>
  <si>
    <t>GAGE</t>
  </si>
  <si>
    <t>PAWNEE</t>
  </si>
  <si>
    <t>34-0015</t>
  </si>
  <si>
    <t>BEATRICE 15 BOND</t>
  </si>
  <si>
    <t>34-0034</t>
  </si>
  <si>
    <t>JOHNSON</t>
  </si>
  <si>
    <t>LANCASTER</t>
  </si>
  <si>
    <t>37-0030</t>
  </si>
  <si>
    <t>ELWOOD 30 BOND K-8</t>
  </si>
  <si>
    <t>FRONTIER</t>
  </si>
  <si>
    <t>ELWOOD 30 BOND 9-12 (dist 15)</t>
  </si>
  <si>
    <t>ELWOOD 30 BOND 9-12</t>
  </si>
  <si>
    <t>39-0010</t>
  </si>
  <si>
    <t>BOONE</t>
  </si>
  <si>
    <t>GREELEY</t>
  </si>
  <si>
    <t>HOWARD</t>
  </si>
  <si>
    <t>NANCE</t>
  </si>
  <si>
    <t>GREELEY-WOLBACH 10 BOND 2014</t>
  </si>
  <si>
    <t>39-0501</t>
  </si>
  <si>
    <t>NORTH LOUP SCOTIA 1J BOND 2014</t>
  </si>
  <si>
    <t>VALLEY</t>
  </si>
  <si>
    <t>40-0002</t>
  </si>
  <si>
    <t>GRAND ISLAND 2 - 4TH BOND</t>
  </si>
  <si>
    <t>MERRICK</t>
  </si>
  <si>
    <t>GRAND ISLAND 2 - 2ND BOND</t>
  </si>
  <si>
    <t>GRAND ISLAND 2 BOND 2014</t>
  </si>
  <si>
    <t>40-0082</t>
  </si>
  <si>
    <t>NORTHWEST 82 6TH BOND</t>
  </si>
  <si>
    <t>40-0083</t>
  </si>
  <si>
    <t>WOOD RIVER HIGH 83 BOND</t>
  </si>
  <si>
    <t>41-0504</t>
  </si>
  <si>
    <t>AURORA 4R BOND (2006)</t>
  </si>
  <si>
    <t>HAMILTON</t>
  </si>
  <si>
    <t>43-0079</t>
  </si>
  <si>
    <t>HAYES CENTER 79 BOND</t>
  </si>
  <si>
    <t>HAYES</t>
  </si>
  <si>
    <t>HITCHCOCK</t>
  </si>
  <si>
    <t>44-0070</t>
  </si>
  <si>
    <t>HITCHCOCK COUNTY SCH70 BOND</t>
  </si>
  <si>
    <t>RED WILLOW</t>
  </si>
  <si>
    <t>45-0239</t>
  </si>
  <si>
    <t>WEST HOLT 239 BOND 2008</t>
  </si>
  <si>
    <t>46-0001</t>
  </si>
  <si>
    <t>MULLEN 1 BOND</t>
  </si>
  <si>
    <t>CHERRY</t>
  </si>
  <si>
    <t>HOOKER</t>
  </si>
  <si>
    <t>THOMAS</t>
  </si>
  <si>
    <t>47-0001</t>
  </si>
  <si>
    <t>ST PAUL 1 BOND 2009</t>
  </si>
  <si>
    <t>49-0033</t>
  </si>
  <si>
    <t>STERLING 33 BOND</t>
  </si>
  <si>
    <t>49-0501</t>
  </si>
  <si>
    <t>NEMAHA VALLEY OJ1 BOND</t>
  </si>
  <si>
    <t>NEMAHA</t>
  </si>
  <si>
    <t>50-0501</t>
  </si>
  <si>
    <t>AXTELL R1 BOND 9-12</t>
  </si>
  <si>
    <t>AXTELL R1 BOND K-8</t>
  </si>
  <si>
    <t>51-0001</t>
  </si>
  <si>
    <t>OGALLALA 1 BOND 2013</t>
  </si>
  <si>
    <t>51-0006</t>
  </si>
  <si>
    <t>PAXTON 6 BOND 2010</t>
  </si>
  <si>
    <t>54-0501</t>
  </si>
  <si>
    <t>NIOBRARA 1R (2013)</t>
  </si>
  <si>
    <t>54-0583</t>
  </si>
  <si>
    <t>VERDIGRE 83 BOND 2009</t>
  </si>
  <si>
    <t>VERDIGRE 83 BOND (2009)</t>
  </si>
  <si>
    <t>55-0001</t>
  </si>
  <si>
    <t>LINCOLN 1 1999 BOND  9-12</t>
  </si>
  <si>
    <t>LINCOLN 1 BOND 2014</t>
  </si>
  <si>
    <t>LINCOLN 1 BOND 2006</t>
  </si>
  <si>
    <t>55-0145</t>
  </si>
  <si>
    <t>WAVERLY 145 QCPUF BOND 2010</t>
  </si>
  <si>
    <t>WAVERLY 145 QCPUF BOND 2012</t>
  </si>
  <si>
    <t>WAVERLY 145 BOND 9-12  2005</t>
  </si>
  <si>
    <t>WAVERLY 145 BOND K-8   2004</t>
  </si>
  <si>
    <t>WAVERLY 145 QCPUF BOND 2013</t>
  </si>
  <si>
    <t>WAVERLY 145 BOND K-8   2005</t>
  </si>
  <si>
    <t>55-0148</t>
  </si>
  <si>
    <t>MALCOLM 148 QCPUF BOND 2011</t>
  </si>
  <si>
    <t>MALCOLM 148 BOND 9-12</t>
  </si>
  <si>
    <t>MALCOLM 148 BOND AFFL 9-12</t>
  </si>
  <si>
    <t>55-0160</t>
  </si>
  <si>
    <t>NORRIS 160  9-12 QCPUF BOND</t>
  </si>
  <si>
    <t>NORRIS 160 BOND 2012</t>
  </si>
  <si>
    <t>NORRIS 160 NONAFF BOND 2004</t>
  </si>
  <si>
    <t>55-0161</t>
  </si>
  <si>
    <t>RAYMOND CENTRAL 161 BOND</t>
  </si>
  <si>
    <t>56-0001</t>
  </si>
  <si>
    <t>NORTH PLATTE 1 BOND</t>
  </si>
  <si>
    <t>56-0006</t>
  </si>
  <si>
    <t>BRADY 6 BOND</t>
  </si>
  <si>
    <t>56-0044</t>
  </si>
  <si>
    <t>COUNTY CENTER 44 BOND</t>
  </si>
  <si>
    <t>56-0055</t>
  </si>
  <si>
    <t>SUTHERLAND 55 BOND</t>
  </si>
  <si>
    <t>56-0565</t>
  </si>
  <si>
    <t>WALLACE 65R BOND</t>
  </si>
  <si>
    <t>59-0001</t>
  </si>
  <si>
    <t>MADISON 1 BOND 2008</t>
  </si>
  <si>
    <t>MADISON</t>
  </si>
  <si>
    <t>59-0002</t>
  </si>
  <si>
    <t>NORFOLK 2 BOND 9-12</t>
  </si>
  <si>
    <t>PIERCE</t>
  </si>
  <si>
    <t>NORFOLK 2 BOND K-8</t>
  </si>
  <si>
    <t>59-0005</t>
  </si>
  <si>
    <t>BATTLE CREEK 5 BOND K-8</t>
  </si>
  <si>
    <t>BATTLE CREEK 5 BOND 9-12</t>
  </si>
  <si>
    <t>61-0004</t>
  </si>
  <si>
    <t>CENTRAL CITY 4 BOND 2008</t>
  </si>
  <si>
    <t>62-0021</t>
  </si>
  <si>
    <t>BAYARD 21 BOND 2008</t>
  </si>
  <si>
    <t>BANNER</t>
  </si>
  <si>
    <t>BOX BUTTE</t>
  </si>
  <si>
    <t>MORRILL</t>
  </si>
  <si>
    <t>SCOTTS BLUFF</t>
  </si>
  <si>
    <t>64-0023</t>
  </si>
  <si>
    <t>JOHNSON-BROCK 23 AFF BOND 9-12</t>
  </si>
  <si>
    <t>RICHARDSON</t>
  </si>
  <si>
    <t>JOHNSON-BROCK 23 BOND K-8</t>
  </si>
  <si>
    <t>64-0029</t>
  </si>
  <si>
    <t>AUBURN 29 BOND 2008</t>
  </si>
  <si>
    <t>65-0011</t>
  </si>
  <si>
    <t>SUPERIOR 11 BOND 2010</t>
  </si>
  <si>
    <t>NUCKOLLS</t>
  </si>
  <si>
    <t>THAYER</t>
  </si>
  <si>
    <t>WEBSTER</t>
  </si>
  <si>
    <t>66-0027</t>
  </si>
  <si>
    <t>SYRACUSE-DUNBR-AVCA 27 BOND 08</t>
  </si>
  <si>
    <t>66-0111</t>
  </si>
  <si>
    <t>NEBRASKA CITY 111 BOND 2007</t>
  </si>
  <si>
    <t>66-0501</t>
  </si>
  <si>
    <t>69-0044</t>
  </si>
  <si>
    <t>HOLDREDGE 44 BOND 2014</t>
  </si>
  <si>
    <t>69-0054</t>
  </si>
  <si>
    <t>BERTRAND 54 BOND 2007</t>
  </si>
  <si>
    <t>69-0055</t>
  </si>
  <si>
    <t>LOOMIS 55 BOND 2007</t>
  </si>
  <si>
    <t>71-0001</t>
  </si>
  <si>
    <t>COLUMBUS 1 BOND</t>
  </si>
  <si>
    <t>POLK</t>
  </si>
  <si>
    <t>71-0005</t>
  </si>
  <si>
    <t>LAKEVIEW 5 BOND 2011</t>
  </si>
  <si>
    <t>71-0067</t>
  </si>
  <si>
    <t>HUMPHREY 67 BOND 2014</t>
  </si>
  <si>
    <t>HUMPHREY 67 BOND 9-12</t>
  </si>
  <si>
    <t>HUMPHREY 67 BOND K-8</t>
  </si>
  <si>
    <t>72-0015</t>
  </si>
  <si>
    <t>CROSS COUNTY 15 BOND</t>
  </si>
  <si>
    <t>YORK</t>
  </si>
  <si>
    <t>73-0017</t>
  </si>
  <si>
    <t>MCCOOK 17 BOND</t>
  </si>
  <si>
    <t>73-0179</t>
  </si>
  <si>
    <t>SOUTHWEST 179 BOND K-8</t>
  </si>
  <si>
    <t>SOUTHWEST 179 BOND 9-12</t>
  </si>
  <si>
    <t>74-0037</t>
  </si>
  <si>
    <t>HUMBOLDT 37 BOND</t>
  </si>
  <si>
    <t>74-0056</t>
  </si>
  <si>
    <t>FALLS CITY 56 BOND</t>
  </si>
  <si>
    <t>76-0002</t>
  </si>
  <si>
    <t>SALINE</t>
  </si>
  <si>
    <t>CRETE 2 BOND 2013</t>
  </si>
  <si>
    <t>76-0044</t>
  </si>
  <si>
    <t>DORCHESTER 44 BOND 2007</t>
  </si>
  <si>
    <t>76-0068</t>
  </si>
  <si>
    <t>FRIEND 68 BOND 2009</t>
  </si>
  <si>
    <t>FILLMORE</t>
  </si>
  <si>
    <t>FRIEND 68  BOND 2009</t>
  </si>
  <si>
    <t>76-0082</t>
  </si>
  <si>
    <t>WILB-CLAT 82 AFFIL BOND 2003</t>
  </si>
  <si>
    <t>WILB-CLAT 82 ELEM BOND 2003</t>
  </si>
  <si>
    <t>77-0027</t>
  </si>
  <si>
    <t>PAPILLION-LA VISTA 27 BOND 4</t>
  </si>
  <si>
    <t>PAPILLION-LA VISTA 27 BOND 5</t>
  </si>
  <si>
    <t>PAPILLION-LA VISTA 27 BOND 3</t>
  </si>
  <si>
    <t>77-0037</t>
  </si>
  <si>
    <t>GRETNA 37 BOND</t>
  </si>
  <si>
    <t>77-0046</t>
  </si>
  <si>
    <t>78-0001</t>
  </si>
  <si>
    <t>78-0009</t>
  </si>
  <si>
    <t>YUTAN 9 BOND K-8</t>
  </si>
  <si>
    <t>78-0039</t>
  </si>
  <si>
    <t>WAHOO 39  BOND K-8</t>
  </si>
  <si>
    <t>78-0104</t>
  </si>
  <si>
    <t>PRAGUE 104 BOND 9-12</t>
  </si>
  <si>
    <t>PRAGUE 104 BOND K-8</t>
  </si>
  <si>
    <t>79-0016</t>
  </si>
  <si>
    <t>GERING 16 BOND 2011</t>
  </si>
  <si>
    <t>79-0032</t>
  </si>
  <si>
    <t>SCOTTSBLUFF 32 BOND 2009</t>
  </si>
  <si>
    <t>80-0005</t>
  </si>
  <si>
    <t>MILFORD 5 BOND 9-12</t>
  </si>
  <si>
    <t>MILFORD 5 BOND</t>
  </si>
  <si>
    <t>80-0009</t>
  </si>
  <si>
    <t>SEWARD 9 BOND AFFIL 9-12</t>
  </si>
  <si>
    <t>SEWARD 9 MS BOND 2010</t>
  </si>
  <si>
    <t>80-0567</t>
  </si>
  <si>
    <t>CENTENNIAL 67R BOND 2007</t>
  </si>
  <si>
    <t>81-0005</t>
  </si>
  <si>
    <t>RUSHVILLE ELEM 5 BOND</t>
  </si>
  <si>
    <t>SHERIDAN</t>
  </si>
  <si>
    <t>87-0001</t>
  </si>
  <si>
    <t>PENDER 1 BOND K-8</t>
  </si>
  <si>
    <t>PENDER 1 BOND 9-12</t>
  </si>
  <si>
    <t>87-0016</t>
  </si>
  <si>
    <t>UMO N HO NATION SCH 16 BOND</t>
  </si>
  <si>
    <t>87-0017</t>
  </si>
  <si>
    <t>WINNEBAGO 17 BOND</t>
  </si>
  <si>
    <t>88-0005</t>
  </si>
  <si>
    <t>ORD 5 BOND 2010</t>
  </si>
  <si>
    <t>GARFIELD</t>
  </si>
  <si>
    <t>89-0001</t>
  </si>
  <si>
    <t>BLAIR 1 BOND</t>
  </si>
  <si>
    <t>89-0003</t>
  </si>
  <si>
    <t>FORT CALHOUN 3 BOND 2013</t>
  </si>
  <si>
    <t>89-0024</t>
  </si>
  <si>
    <t>ARLINGTON 24 BOND 2007</t>
  </si>
  <si>
    <t>90-0017</t>
  </si>
  <si>
    <t>WAYNE 17 BOND</t>
  </si>
  <si>
    <t>91-0074</t>
  </si>
  <si>
    <t>BLUE HILL 74 BOND</t>
  </si>
  <si>
    <t>CLAY</t>
  </si>
  <si>
    <t>92-0045</t>
  </si>
  <si>
    <t>WHEELER CENTRAL 45 BOND 2010</t>
  </si>
  <si>
    <t>WHEELER</t>
  </si>
  <si>
    <t>93-0012</t>
  </si>
  <si>
    <t>YORK 12 BOND</t>
  </si>
  <si>
    <t>93-0083</t>
  </si>
  <si>
    <t>MCCOOL JUNCTION 83 BOND 2010</t>
  </si>
  <si>
    <t>06-0001</t>
  </si>
  <si>
    <t>BOONE CENTRAL 1 BOND 2015</t>
  </si>
  <si>
    <t>24-0101</t>
  </si>
  <si>
    <t>SUMNER-EDYVL-MLR 101 BOND 2015</t>
  </si>
  <si>
    <t>FREEMAN 34 BOND</t>
  </si>
  <si>
    <t>GRAND ISLAND 2 - 5TH BOND 2014</t>
  </si>
  <si>
    <t>50-0503</t>
  </si>
  <si>
    <t>MINDEN R3 BOND 2015</t>
  </si>
  <si>
    <t>FRANKLIN</t>
  </si>
  <si>
    <t>WAVERLY 145 BOND 9-12</t>
  </si>
  <si>
    <t>WAVERLY 145 BOND 2015</t>
  </si>
  <si>
    <t>MALCOLM 148 QCPUF BOND 2013</t>
  </si>
  <si>
    <t>RAYMOND 161 BOND 7-12</t>
  </si>
  <si>
    <t>62-0063</t>
  </si>
  <si>
    <t>BRIDGEPORT 63 BOND 2014</t>
  </si>
  <si>
    <t>72-0032</t>
  </si>
  <si>
    <t>SHELBY-RISING CTY 32 BOND 2015</t>
  </si>
  <si>
    <t>ASHLAND-GREENWOOD 1 BOND K-12</t>
  </si>
  <si>
    <t>ASHLAND-GRNWD 1 BOND 2009-2012</t>
  </si>
  <si>
    <t>basesch</t>
  </si>
  <si>
    <t>name</t>
  </si>
  <si>
    <t>cnty</t>
  </si>
  <si>
    <t>cntyname</t>
  </si>
  <si>
    <t>totval</t>
  </si>
  <si>
    <t>rbond</t>
  </si>
  <si>
    <t>tottax</t>
  </si>
  <si>
    <t>01-0090</t>
  </si>
  <si>
    <t>ADAMS CENTRAL 90 BOND 2016</t>
  </si>
  <si>
    <t>ELM CREEK 9 BOND K-12 2008</t>
  </si>
  <si>
    <t>14-0101</t>
  </si>
  <si>
    <t>WYNOT 101 BOND 2016</t>
  </si>
  <si>
    <t>NORTHBEND CNTRL 595 BOND 2013</t>
  </si>
  <si>
    <t>33-0018</t>
  </si>
  <si>
    <t>ARAPAHOE 18 BOND</t>
  </si>
  <si>
    <t>ARAPAHOE 18 BOND 2016</t>
  </si>
  <si>
    <t>41-0091</t>
  </si>
  <si>
    <t>HAMPTON 91 BOND 2016</t>
  </si>
  <si>
    <t>WAVERLY 145 BOND 2016</t>
  </si>
  <si>
    <t>56-0007</t>
  </si>
  <si>
    <t>MAXWELL 7 BOND 2016</t>
  </si>
  <si>
    <t>59-0080</t>
  </si>
  <si>
    <t>ELKHORN VALLEY 80 BOND 2016</t>
  </si>
  <si>
    <t>ELKHORN VALLEY 89 BOND 2016</t>
  </si>
  <si>
    <t>59-0090</t>
  </si>
  <si>
    <t>PALMYRA OR1 BOND 2016</t>
  </si>
  <si>
    <t>77-0001</t>
  </si>
  <si>
    <t>BELLEVUE 1 BOND</t>
  </si>
  <si>
    <t>SPRINGFIELD PLATTEVIEW 46 BOND</t>
  </si>
  <si>
    <t>Table 14 School District Bonds 2016-2017</t>
  </si>
  <si>
    <t>NDR PAD  CTL 2016 export  annrpt_ARTBL14X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</si>
</sst>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_);[Red]\(0\)"/>
    <numFmt numFmtId="166" formatCode="#,##0.000000"/>
    <numFmt numFmtId="167" formatCode="0.000000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2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1" fontId="2" fillId="0" borderId="0" xfId="0" applyNumberFormat="1" applyFont="1" applyAlignment="1">
      <alignment horizontal="centerContinuous"/>
    </xf>
    <xf numFmtId="38" fontId="3" fillId="0" borderId="0" xfId="0" applyNumberFormat="1" applyFont="1" applyAlignment="1">
      <alignment horizontal="centerContinuous"/>
    </xf>
    <xf numFmtId="164" fontId="3" fillId="0" borderId="0" xfId="0" applyNumberFormat="1" applyFont="1" applyAlignment="1">
      <alignment horizontal="centerContinuous"/>
    </xf>
    <xf numFmtId="0" fontId="4" fillId="0" borderId="0" xfId="0" applyFont="1" applyAlignment="1">
      <alignment/>
    </xf>
    <xf numFmtId="1" fontId="5" fillId="0" borderId="10" xfId="0" applyNumberFormat="1" applyFont="1" applyBorder="1" applyAlignment="1">
      <alignment horizontal="centerContinuous"/>
    </xf>
    <xf numFmtId="1" fontId="5" fillId="0" borderId="11" xfId="0" applyNumberFormat="1" applyFont="1" applyBorder="1" applyAlignment="1">
      <alignment horizontal="centerContinuous"/>
    </xf>
    <xf numFmtId="165" fontId="5" fillId="0" borderId="10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" fontId="5" fillId="0" borderId="12" xfId="0" applyNumberFormat="1" applyFont="1" applyBorder="1" applyAlignment="1">
      <alignment horizontal="centerContinuous"/>
    </xf>
    <xf numFmtId="1" fontId="5" fillId="0" borderId="13" xfId="0" applyNumberFormat="1" applyFont="1" applyBorder="1" applyAlignment="1">
      <alignment horizontal="centerContinuous"/>
    </xf>
    <xf numFmtId="38" fontId="5" fillId="0" borderId="12" xfId="0" applyNumberFormat="1" applyFont="1" applyBorder="1" applyAlignment="1">
      <alignment horizontal="center"/>
    </xf>
    <xf numFmtId="1" fontId="6" fillId="0" borderId="14" xfId="0" applyNumberFormat="1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left"/>
    </xf>
    <xf numFmtId="1" fontId="6" fillId="0" borderId="15" xfId="0" applyNumberFormat="1" applyFont="1" applyFill="1" applyBorder="1" applyAlignment="1">
      <alignment horizontal="left"/>
    </xf>
    <xf numFmtId="38" fontId="6" fillId="0" borderId="11" xfId="0" applyNumberFormat="1" applyFont="1" applyFill="1" applyBorder="1" applyAlignment="1">
      <alignment horizontal="right"/>
    </xf>
    <xf numFmtId="166" fontId="6" fillId="0" borderId="11" xfId="0" applyNumberFormat="1" applyFont="1" applyFill="1" applyBorder="1" applyAlignment="1">
      <alignment horizontal="center"/>
    </xf>
    <xf numFmtId="8" fontId="6" fillId="0" borderId="11" xfId="0" applyNumberFormat="1" applyFont="1" applyFill="1" applyBorder="1" applyAlignment="1">
      <alignment horizontal="right"/>
    </xf>
    <xf numFmtId="1" fontId="6" fillId="0" borderId="16" xfId="0" applyNumberFormat="1" applyFont="1" applyFill="1" applyBorder="1" applyAlignment="1">
      <alignment horizontal="center"/>
    </xf>
    <xf numFmtId="1" fontId="6" fillId="0" borderId="17" xfId="0" applyNumberFormat="1" applyFont="1" applyFill="1" applyBorder="1" applyAlignment="1">
      <alignment horizontal="left"/>
    </xf>
    <xf numFmtId="1" fontId="6" fillId="0" borderId="0" xfId="0" applyNumberFormat="1" applyFont="1" applyFill="1" applyBorder="1" applyAlignment="1">
      <alignment horizontal="left"/>
    </xf>
    <xf numFmtId="38" fontId="6" fillId="0" borderId="18" xfId="0" applyNumberFormat="1" applyFont="1" applyFill="1" applyBorder="1" applyAlignment="1">
      <alignment horizontal="right"/>
    </xf>
    <xf numFmtId="166" fontId="6" fillId="0" borderId="18" xfId="0" applyNumberFormat="1" applyFont="1" applyFill="1" applyBorder="1" applyAlignment="1">
      <alignment horizontal="center"/>
    </xf>
    <xf numFmtId="40" fontId="6" fillId="0" borderId="18" xfId="0" applyNumberFormat="1" applyFont="1" applyFill="1" applyBorder="1" applyAlignment="1">
      <alignment horizontal="right"/>
    </xf>
    <xf numFmtId="1" fontId="6" fillId="0" borderId="19" xfId="0" applyNumberFormat="1" applyFont="1" applyFill="1" applyBorder="1" applyAlignment="1">
      <alignment horizontal="center"/>
    </xf>
    <xf numFmtId="1" fontId="6" fillId="0" borderId="12" xfId="0" applyNumberFormat="1" applyFont="1" applyFill="1" applyBorder="1" applyAlignment="1">
      <alignment horizontal="left"/>
    </xf>
    <xf numFmtId="38" fontId="5" fillId="0" borderId="13" xfId="0" applyNumberFormat="1" applyFont="1" applyFill="1" applyBorder="1" applyAlignment="1">
      <alignment horizontal="right"/>
    </xf>
    <xf numFmtId="166" fontId="5" fillId="0" borderId="13" xfId="0" applyNumberFormat="1" applyFont="1" applyFill="1" applyBorder="1" applyAlignment="1">
      <alignment horizontal="center"/>
    </xf>
    <xf numFmtId="40" fontId="5" fillId="0" borderId="13" xfId="0" applyNumberFormat="1" applyFont="1" applyFill="1" applyBorder="1" applyAlignment="1">
      <alignment horizontal="right"/>
    </xf>
    <xf numFmtId="40" fontId="6" fillId="0" borderId="11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1" fontId="6" fillId="0" borderId="20" xfId="0" applyNumberFormat="1" applyFont="1" applyFill="1" applyBorder="1" applyAlignment="1">
      <alignment horizontal="left"/>
    </xf>
    <xf numFmtId="166" fontId="6" fillId="0" borderId="13" xfId="0" applyNumberFormat="1" applyFont="1" applyFill="1" applyBorder="1" applyAlignment="1">
      <alignment horizontal="center"/>
    </xf>
    <xf numFmtId="1" fontId="7" fillId="0" borderId="0" xfId="0" applyNumberFormat="1" applyFont="1" applyAlignment="1">
      <alignment/>
    </xf>
    <xf numFmtId="38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4" fillId="0" borderId="0" xfId="0" applyFont="1" applyAlignment="1">
      <alignment horizontal="centerContinuous"/>
    </xf>
    <xf numFmtId="1" fontId="5" fillId="0" borderId="15" xfId="0" applyNumberFormat="1" applyFont="1" applyBorder="1" applyAlignment="1">
      <alignment/>
    </xf>
    <xf numFmtId="1" fontId="5" fillId="0" borderId="20" xfId="0" applyNumberFormat="1" applyFont="1" applyBorder="1" applyAlignment="1">
      <alignment/>
    </xf>
    <xf numFmtId="1" fontId="6" fillId="0" borderId="11" xfId="0" applyNumberFormat="1" applyFont="1" applyFill="1" applyBorder="1" applyAlignment="1">
      <alignment horizontal="center"/>
    </xf>
    <xf numFmtId="1" fontId="6" fillId="0" borderId="18" xfId="0" applyNumberFormat="1" applyFont="1" applyFill="1" applyBorder="1" applyAlignment="1">
      <alignment horizontal="center"/>
    </xf>
    <xf numFmtId="1" fontId="5" fillId="0" borderId="13" xfId="0" applyNumberFormat="1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 horizontal="center"/>
    </xf>
    <xf numFmtId="1" fontId="5" fillId="0" borderId="19" xfId="0" applyNumberFormat="1" applyFont="1" applyFill="1" applyBorder="1" applyAlignment="1">
      <alignment horizontal="left"/>
    </xf>
    <xf numFmtId="1" fontId="5" fillId="0" borderId="13" xfId="0" applyNumberFormat="1" applyFont="1" applyFill="1" applyBorder="1" applyAlignment="1">
      <alignment horizontal="left"/>
    </xf>
    <xf numFmtId="164" fontId="5" fillId="0" borderId="13" xfId="0" applyNumberFormat="1" applyFont="1" applyBorder="1" applyAlignment="1">
      <alignment horizontal="center"/>
    </xf>
    <xf numFmtId="38" fontId="5" fillId="0" borderId="13" xfId="0" applyNumberFormat="1" applyFont="1" applyBorder="1" applyAlignment="1">
      <alignment horizontal="center"/>
    </xf>
    <xf numFmtId="1" fontId="6" fillId="0" borderId="18" xfId="0" applyNumberFormat="1" applyFont="1" applyFill="1" applyBorder="1" applyAlignment="1">
      <alignment horizontal="left"/>
    </xf>
    <xf numFmtId="1" fontId="6" fillId="0" borderId="0" xfId="0" applyNumberFormat="1" applyFont="1" applyFill="1" applyBorder="1" applyAlignment="1">
      <alignment horizontal="center"/>
    </xf>
    <xf numFmtId="38" fontId="5" fillId="0" borderId="0" xfId="0" applyNumberFormat="1" applyFont="1" applyFill="1" applyBorder="1" applyAlignment="1">
      <alignment horizontal="right"/>
    </xf>
    <xf numFmtId="166" fontId="6" fillId="0" borderId="0" xfId="0" applyNumberFormat="1" applyFont="1" applyFill="1" applyBorder="1" applyAlignment="1">
      <alignment horizontal="center"/>
    </xf>
    <xf numFmtId="40" fontId="5" fillId="0" borderId="0" xfId="0" applyNumberFormat="1" applyFont="1" applyFill="1" applyBorder="1" applyAlignment="1">
      <alignment horizontal="right"/>
    </xf>
    <xf numFmtId="1" fontId="5" fillId="0" borderId="0" xfId="0" applyNumberFormat="1" applyFont="1" applyFill="1" applyBorder="1" applyAlignment="1">
      <alignment horizontal="left"/>
    </xf>
    <xf numFmtId="38" fontId="5" fillId="0" borderId="18" xfId="0" applyNumberFormat="1" applyFont="1" applyFill="1" applyBorder="1" applyAlignment="1">
      <alignment horizontal="right"/>
    </xf>
    <xf numFmtId="40" fontId="5" fillId="0" borderId="18" xfId="0" applyNumberFormat="1" applyFont="1" applyFill="1" applyBorder="1" applyAlignment="1">
      <alignment horizontal="right"/>
    </xf>
    <xf numFmtId="1" fontId="5" fillId="0" borderId="15" xfId="0" applyNumberFormat="1" applyFont="1" applyFill="1" applyBorder="1" applyAlignment="1">
      <alignment horizontal="left"/>
    </xf>
    <xf numFmtId="38" fontId="5" fillId="0" borderId="11" xfId="0" applyNumberFormat="1" applyFont="1" applyFill="1" applyBorder="1" applyAlignment="1">
      <alignment horizontal="right"/>
    </xf>
    <xf numFmtId="40" fontId="5" fillId="0" borderId="11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166" fontId="5" fillId="0" borderId="18" xfId="0" applyNumberFormat="1" applyFont="1" applyFill="1" applyBorder="1" applyAlignment="1">
      <alignment horizontal="center"/>
    </xf>
    <xf numFmtId="0" fontId="24" fillId="0" borderId="0" xfId="55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421875" style="60" customWidth="1"/>
    <col min="2" max="2" width="34.28125" style="60" bestFit="1" customWidth="1"/>
    <col min="3" max="4" width="9.140625" style="60" customWidth="1"/>
    <col min="5" max="5" width="12.00390625" style="60" bestFit="1" customWidth="1"/>
    <col min="6" max="6" width="9.00390625" style="60" bestFit="1" customWidth="1"/>
    <col min="7" max="7" width="12.00390625" style="60" bestFit="1" customWidth="1"/>
    <col min="8" max="16384" width="9.140625" style="60" customWidth="1"/>
  </cols>
  <sheetData>
    <row r="1" ht="15">
      <c r="A1" s="60" t="s">
        <v>429</v>
      </c>
    </row>
    <row r="2" spans="1:7" ht="15">
      <c r="A2" s="60" t="s">
        <v>399</v>
      </c>
      <c r="B2" s="60" t="s">
        <v>400</v>
      </c>
      <c r="C2" s="60" t="s">
        <v>401</v>
      </c>
      <c r="D2" s="60" t="s">
        <v>402</v>
      </c>
      <c r="E2" s="60" t="s">
        <v>403</v>
      </c>
      <c r="F2" s="60" t="s">
        <v>404</v>
      </c>
      <c r="G2" s="60" t="s">
        <v>405</v>
      </c>
    </row>
    <row r="3" spans="1:7" ht="15">
      <c r="A3" s="60" t="s">
        <v>5</v>
      </c>
      <c r="B3" s="60" t="s">
        <v>16</v>
      </c>
      <c r="C3" s="60">
        <v>1</v>
      </c>
      <c r="D3" s="60" t="s">
        <v>6</v>
      </c>
      <c r="E3" s="60">
        <v>408951238</v>
      </c>
      <c r="F3" s="60">
        <v>0.076545</v>
      </c>
      <c r="G3" s="60">
        <v>313032.39</v>
      </c>
    </row>
    <row r="4" spans="1:7" ht="15">
      <c r="A4" s="60" t="s">
        <v>5</v>
      </c>
      <c r="B4" s="60" t="s">
        <v>16</v>
      </c>
      <c r="C4" s="60">
        <v>40</v>
      </c>
      <c r="D4" s="60" t="s">
        <v>7</v>
      </c>
      <c r="E4" s="60">
        <v>26882655</v>
      </c>
      <c r="F4" s="60">
        <v>0.076545</v>
      </c>
      <c r="G4" s="60">
        <v>20577.34</v>
      </c>
    </row>
    <row r="5" spans="1:7" ht="15">
      <c r="A5" s="60" t="s">
        <v>5</v>
      </c>
      <c r="B5" s="60" t="s">
        <v>16</v>
      </c>
      <c r="C5" s="60">
        <v>50</v>
      </c>
      <c r="D5" s="60" t="s">
        <v>8</v>
      </c>
      <c r="E5" s="60">
        <v>52478097</v>
      </c>
      <c r="F5" s="60">
        <v>0.076545</v>
      </c>
      <c r="G5" s="60">
        <v>40169.37</v>
      </c>
    </row>
    <row r="6" spans="1:7" ht="15">
      <c r="A6" s="60" t="s">
        <v>9</v>
      </c>
      <c r="B6" s="60" t="s">
        <v>18</v>
      </c>
      <c r="C6" s="60">
        <v>1</v>
      </c>
      <c r="D6" s="60" t="s">
        <v>6</v>
      </c>
      <c r="E6" s="60">
        <v>1032438801</v>
      </c>
      <c r="F6" s="60">
        <v>0.24</v>
      </c>
      <c r="G6" s="60">
        <v>2477858.92</v>
      </c>
    </row>
    <row r="7" spans="1:7" ht="15">
      <c r="A7" s="60" t="s">
        <v>406</v>
      </c>
      <c r="B7" s="60" t="s">
        <v>407</v>
      </c>
      <c r="C7" s="60">
        <v>1</v>
      </c>
      <c r="D7" s="60" t="s">
        <v>6</v>
      </c>
      <c r="E7" s="60">
        <v>1640444020</v>
      </c>
      <c r="F7" s="60">
        <v>0.074688</v>
      </c>
      <c r="G7" s="60">
        <v>1225217.5</v>
      </c>
    </row>
    <row r="8" spans="1:7" ht="15">
      <c r="A8" s="60" t="s">
        <v>406</v>
      </c>
      <c r="B8" s="60" t="s">
        <v>407</v>
      </c>
      <c r="C8" s="60">
        <v>18</v>
      </c>
      <c r="D8" s="60" t="s">
        <v>372</v>
      </c>
      <c r="E8" s="60">
        <v>102806670</v>
      </c>
      <c r="F8" s="60">
        <v>0.074688</v>
      </c>
      <c r="G8" s="60">
        <v>76784.41</v>
      </c>
    </row>
    <row r="9" spans="1:7" ht="15">
      <c r="A9" s="60" t="s">
        <v>406</v>
      </c>
      <c r="B9" s="60" t="s">
        <v>407</v>
      </c>
      <c r="C9" s="60">
        <v>40</v>
      </c>
      <c r="D9" s="60" t="s">
        <v>7</v>
      </c>
      <c r="E9" s="60">
        <v>9895189</v>
      </c>
      <c r="F9" s="60">
        <v>0.074688</v>
      </c>
      <c r="G9" s="60">
        <v>7390.52</v>
      </c>
    </row>
    <row r="10" spans="1:7" ht="15">
      <c r="A10" s="60" t="s">
        <v>406</v>
      </c>
      <c r="B10" s="60" t="s">
        <v>407</v>
      </c>
      <c r="C10" s="60">
        <v>50</v>
      </c>
      <c r="D10" s="60" t="s">
        <v>8</v>
      </c>
      <c r="E10" s="60">
        <v>4843368</v>
      </c>
      <c r="F10" s="60">
        <v>0.074688</v>
      </c>
      <c r="G10" s="60">
        <v>3617.43</v>
      </c>
    </row>
    <row r="11" spans="1:7" ht="15">
      <c r="A11" s="60" t="s">
        <v>406</v>
      </c>
      <c r="B11" s="60" t="s">
        <v>407</v>
      </c>
      <c r="C11" s="60">
        <v>91</v>
      </c>
      <c r="D11" s="60" t="s">
        <v>277</v>
      </c>
      <c r="E11" s="60">
        <v>1157200</v>
      </c>
      <c r="F11" s="60">
        <v>0.074688</v>
      </c>
      <c r="G11" s="60">
        <v>864.29</v>
      </c>
    </row>
    <row r="12" spans="1:7" ht="15">
      <c r="A12" s="60" t="s">
        <v>380</v>
      </c>
      <c r="B12" s="60" t="s">
        <v>381</v>
      </c>
      <c r="C12" s="60">
        <v>2</v>
      </c>
      <c r="D12" s="60" t="s">
        <v>10</v>
      </c>
      <c r="E12" s="60">
        <v>5720918</v>
      </c>
      <c r="F12" s="60">
        <v>0.062849</v>
      </c>
      <c r="G12" s="60">
        <v>3595.59</v>
      </c>
    </row>
    <row r="13" spans="1:7" ht="15">
      <c r="A13" s="60" t="s">
        <v>380</v>
      </c>
      <c r="B13" s="60" t="s">
        <v>381</v>
      </c>
      <c r="C13" s="60">
        <v>6</v>
      </c>
      <c r="D13" s="60" t="s">
        <v>165</v>
      </c>
      <c r="E13" s="60">
        <v>1458008103</v>
      </c>
      <c r="F13" s="60">
        <v>0.062849</v>
      </c>
      <c r="G13" s="60">
        <v>916344.68</v>
      </c>
    </row>
    <row r="14" spans="1:7" ht="15">
      <c r="A14" s="60" t="s">
        <v>19</v>
      </c>
      <c r="B14" s="60" t="s">
        <v>20</v>
      </c>
      <c r="C14" s="60">
        <v>9</v>
      </c>
      <c r="D14" s="60" t="s">
        <v>13</v>
      </c>
      <c r="E14" s="60">
        <v>803204581</v>
      </c>
      <c r="F14" s="60">
        <v>0.015212</v>
      </c>
      <c r="G14" s="60">
        <v>122182.83</v>
      </c>
    </row>
    <row r="15" spans="1:7" ht="15">
      <c r="A15" s="60" t="s">
        <v>19</v>
      </c>
      <c r="B15" s="60" t="s">
        <v>20</v>
      </c>
      <c r="C15" s="60">
        <v>75</v>
      </c>
      <c r="D15" s="60" t="s">
        <v>21</v>
      </c>
      <c r="E15" s="60">
        <v>3809565</v>
      </c>
      <c r="F15" s="60">
        <v>0.015212</v>
      </c>
      <c r="G15" s="60">
        <v>579.51</v>
      </c>
    </row>
    <row r="16" spans="1:7" ht="15">
      <c r="A16" s="60" t="s">
        <v>19</v>
      </c>
      <c r="B16" s="60" t="s">
        <v>22</v>
      </c>
      <c r="C16" s="60">
        <v>9</v>
      </c>
      <c r="D16" s="60" t="s">
        <v>13</v>
      </c>
      <c r="E16" s="60">
        <v>223941384</v>
      </c>
      <c r="F16" s="60">
        <v>0.077536</v>
      </c>
      <c r="G16" s="60">
        <v>173635.01</v>
      </c>
    </row>
    <row r="17" spans="1:7" ht="15">
      <c r="A17" s="60" t="s">
        <v>19</v>
      </c>
      <c r="B17" s="60" t="s">
        <v>22</v>
      </c>
      <c r="C17" s="60">
        <v>75</v>
      </c>
      <c r="D17" s="60" t="s">
        <v>21</v>
      </c>
      <c r="E17" s="60">
        <v>3809565</v>
      </c>
      <c r="F17" s="60">
        <v>0.077536</v>
      </c>
      <c r="G17" s="60">
        <v>2953.77</v>
      </c>
    </row>
    <row r="18" spans="1:7" ht="15">
      <c r="A18" s="60" t="s">
        <v>23</v>
      </c>
      <c r="B18" s="60" t="s">
        <v>24</v>
      </c>
      <c r="C18" s="60">
        <v>10</v>
      </c>
      <c r="D18" s="60" t="s">
        <v>25</v>
      </c>
      <c r="E18" s="60">
        <v>548390576</v>
      </c>
      <c r="F18" s="60">
        <v>0.171534</v>
      </c>
      <c r="G18" s="60">
        <v>940677.38</v>
      </c>
    </row>
    <row r="19" spans="1:7" ht="15">
      <c r="A19" s="60" t="s">
        <v>23</v>
      </c>
      <c r="B19" s="60" t="s">
        <v>24</v>
      </c>
      <c r="C19" s="60">
        <v>50</v>
      </c>
      <c r="D19" s="60" t="s">
        <v>8</v>
      </c>
      <c r="E19" s="60">
        <v>63414897</v>
      </c>
      <c r="F19" s="60">
        <v>0.171534</v>
      </c>
      <c r="G19" s="60">
        <v>108778.2</v>
      </c>
    </row>
    <row r="20" spans="1:7" ht="15">
      <c r="A20" s="60" t="s">
        <v>26</v>
      </c>
      <c r="B20" s="60" t="s">
        <v>27</v>
      </c>
      <c r="C20" s="60">
        <v>10</v>
      </c>
      <c r="D20" s="60" t="s">
        <v>25</v>
      </c>
      <c r="E20" s="60">
        <v>3367693537</v>
      </c>
      <c r="F20" s="60">
        <v>0.088061</v>
      </c>
      <c r="G20" s="60">
        <v>2965627.94</v>
      </c>
    </row>
    <row r="21" spans="1:7" ht="15">
      <c r="A21" s="60" t="s">
        <v>26</v>
      </c>
      <c r="B21" s="60" t="s">
        <v>27</v>
      </c>
      <c r="C21" s="60">
        <v>50</v>
      </c>
      <c r="D21" s="60" t="s">
        <v>8</v>
      </c>
      <c r="E21" s="60">
        <v>108850181</v>
      </c>
      <c r="F21" s="60">
        <v>0.088061</v>
      </c>
      <c r="G21" s="60">
        <v>95854.7</v>
      </c>
    </row>
    <row r="22" spans="1:7" ht="15">
      <c r="A22" s="60" t="s">
        <v>26</v>
      </c>
      <c r="B22" s="60" t="s">
        <v>27</v>
      </c>
      <c r="C22" s="60">
        <v>69</v>
      </c>
      <c r="D22" s="60" t="s">
        <v>28</v>
      </c>
      <c r="E22" s="60">
        <v>28392927</v>
      </c>
      <c r="F22" s="60">
        <v>0.088061</v>
      </c>
      <c r="G22" s="60">
        <v>25003.14</v>
      </c>
    </row>
    <row r="23" spans="1:7" ht="15">
      <c r="A23" s="60" t="s">
        <v>26</v>
      </c>
      <c r="B23" s="60" t="s">
        <v>29</v>
      </c>
      <c r="C23" s="60">
        <v>10</v>
      </c>
      <c r="D23" s="60" t="s">
        <v>25</v>
      </c>
      <c r="E23" s="60">
        <v>3368022437</v>
      </c>
      <c r="F23" s="60">
        <v>0.097704</v>
      </c>
      <c r="G23" s="60">
        <v>3290697.74</v>
      </c>
    </row>
    <row r="24" spans="1:7" ht="15">
      <c r="A24" s="60" t="s">
        <v>26</v>
      </c>
      <c r="B24" s="60" t="s">
        <v>29</v>
      </c>
      <c r="C24" s="60">
        <v>50</v>
      </c>
      <c r="D24" s="60" t="s">
        <v>8</v>
      </c>
      <c r="E24" s="60">
        <v>108850181</v>
      </c>
      <c r="F24" s="60">
        <v>0.097704</v>
      </c>
      <c r="G24" s="60">
        <v>106351.14</v>
      </c>
    </row>
    <row r="25" spans="1:7" ht="15">
      <c r="A25" s="60" t="s">
        <v>26</v>
      </c>
      <c r="B25" s="60" t="s">
        <v>29</v>
      </c>
      <c r="C25" s="60">
        <v>69</v>
      </c>
      <c r="D25" s="60" t="s">
        <v>28</v>
      </c>
      <c r="E25" s="60">
        <v>28392927</v>
      </c>
      <c r="F25" s="60">
        <v>0.097704</v>
      </c>
      <c r="G25" s="60">
        <v>27741.09</v>
      </c>
    </row>
    <row r="26" spans="1:7" ht="15">
      <c r="A26" s="60" t="s">
        <v>30</v>
      </c>
      <c r="B26" s="60" t="s">
        <v>33</v>
      </c>
      <c r="C26" s="60">
        <v>24</v>
      </c>
      <c r="D26" s="60" t="s">
        <v>34</v>
      </c>
      <c r="E26" s="60">
        <v>15083049</v>
      </c>
      <c r="F26" s="60">
        <v>0.142644</v>
      </c>
      <c r="G26" s="60">
        <v>21515.09</v>
      </c>
    </row>
    <row r="27" spans="1:7" ht="15">
      <c r="A27" s="60" t="s">
        <v>30</v>
      </c>
      <c r="B27" s="60" t="s">
        <v>33</v>
      </c>
      <c r="C27" s="60">
        <v>69</v>
      </c>
      <c r="D27" s="60" t="s">
        <v>28</v>
      </c>
      <c r="E27" s="60">
        <v>111577710</v>
      </c>
      <c r="F27" s="60">
        <v>0.142644</v>
      </c>
      <c r="G27" s="60">
        <v>159159.08</v>
      </c>
    </row>
    <row r="28" spans="1:7" ht="15">
      <c r="A28" s="60" t="s">
        <v>30</v>
      </c>
      <c r="B28" s="60" t="s">
        <v>408</v>
      </c>
      <c r="C28" s="60">
        <v>10</v>
      </c>
      <c r="D28" s="60" t="s">
        <v>25</v>
      </c>
      <c r="E28" s="60">
        <v>279886905</v>
      </c>
      <c r="F28" s="60">
        <v>0.142644</v>
      </c>
      <c r="G28" s="60">
        <v>399242.49</v>
      </c>
    </row>
    <row r="29" spans="1:7" ht="15">
      <c r="A29" s="60" t="s">
        <v>35</v>
      </c>
      <c r="B29" s="60" t="s">
        <v>36</v>
      </c>
      <c r="C29" s="60">
        <v>1</v>
      </c>
      <c r="D29" s="60" t="s">
        <v>6</v>
      </c>
      <c r="E29" s="60">
        <v>2554333</v>
      </c>
      <c r="F29" s="60">
        <v>0.066796</v>
      </c>
      <c r="G29" s="60">
        <v>1706.21</v>
      </c>
    </row>
    <row r="30" spans="1:7" ht="15">
      <c r="A30" s="60" t="s">
        <v>35</v>
      </c>
      <c r="B30" s="60" t="s">
        <v>36</v>
      </c>
      <c r="C30" s="60">
        <v>10</v>
      </c>
      <c r="D30" s="60" t="s">
        <v>25</v>
      </c>
      <c r="E30" s="60">
        <v>275120964</v>
      </c>
      <c r="F30" s="60">
        <v>0.066796</v>
      </c>
      <c r="G30" s="60">
        <v>183770.17</v>
      </c>
    </row>
    <row r="31" spans="1:7" ht="15">
      <c r="A31" s="60" t="s">
        <v>35</v>
      </c>
      <c r="B31" s="60" t="s">
        <v>36</v>
      </c>
      <c r="C31" s="60">
        <v>40</v>
      </c>
      <c r="D31" s="60" t="s">
        <v>7</v>
      </c>
      <c r="E31" s="60">
        <v>94710744</v>
      </c>
      <c r="F31" s="60">
        <v>0.066796</v>
      </c>
      <c r="G31" s="60">
        <v>63263.04</v>
      </c>
    </row>
    <row r="32" spans="1:7" ht="15">
      <c r="A32" s="60" t="s">
        <v>35</v>
      </c>
      <c r="B32" s="60" t="s">
        <v>36</v>
      </c>
      <c r="C32" s="60">
        <v>50</v>
      </c>
      <c r="D32" s="60" t="s">
        <v>8</v>
      </c>
      <c r="E32" s="60">
        <v>3930097</v>
      </c>
      <c r="F32" s="60">
        <v>0.066796</v>
      </c>
      <c r="G32" s="60">
        <v>2625.16</v>
      </c>
    </row>
    <row r="33" spans="1:7" ht="15">
      <c r="A33" s="60" t="s">
        <v>38</v>
      </c>
      <c r="B33" s="60" t="s">
        <v>39</v>
      </c>
      <c r="C33" s="60">
        <v>10</v>
      </c>
      <c r="D33" s="60" t="s">
        <v>25</v>
      </c>
      <c r="E33" s="60">
        <v>393370544</v>
      </c>
      <c r="F33" s="60">
        <v>0.15753</v>
      </c>
      <c r="G33" s="60">
        <v>619677.52</v>
      </c>
    </row>
    <row r="34" spans="1:7" ht="15">
      <c r="A34" s="60" t="s">
        <v>38</v>
      </c>
      <c r="B34" s="60" t="s">
        <v>39</v>
      </c>
      <c r="C34" s="60">
        <v>82</v>
      </c>
      <c r="D34" s="60" t="s">
        <v>37</v>
      </c>
      <c r="E34" s="60">
        <v>6019302</v>
      </c>
      <c r="F34" s="60">
        <v>0.15753</v>
      </c>
      <c r="G34" s="60">
        <v>9482.22</v>
      </c>
    </row>
    <row r="35" spans="1:7" ht="15">
      <c r="A35" s="60" t="s">
        <v>40</v>
      </c>
      <c r="B35" s="60" t="s">
        <v>42</v>
      </c>
      <c r="C35" s="60">
        <v>10</v>
      </c>
      <c r="D35" s="60" t="s">
        <v>25</v>
      </c>
      <c r="E35" s="60">
        <v>364425321</v>
      </c>
      <c r="F35" s="60">
        <v>0.054882</v>
      </c>
      <c r="G35" s="60">
        <v>200004.25</v>
      </c>
    </row>
    <row r="36" spans="1:7" ht="15">
      <c r="A36" s="60" t="s">
        <v>40</v>
      </c>
      <c r="B36" s="60" t="s">
        <v>41</v>
      </c>
      <c r="C36" s="60">
        <v>10</v>
      </c>
      <c r="D36" s="60" t="s">
        <v>25</v>
      </c>
      <c r="E36" s="60">
        <v>310679831</v>
      </c>
      <c r="F36" s="60">
        <v>0.052684</v>
      </c>
      <c r="G36" s="60">
        <v>163678.75</v>
      </c>
    </row>
    <row r="37" spans="1:7" ht="15">
      <c r="A37" s="60" t="s">
        <v>43</v>
      </c>
      <c r="B37" s="60" t="s">
        <v>44</v>
      </c>
      <c r="C37" s="60">
        <v>11</v>
      </c>
      <c r="D37" s="60" t="s">
        <v>45</v>
      </c>
      <c r="E37" s="60">
        <v>577343874</v>
      </c>
      <c r="F37" s="60">
        <v>0.054888</v>
      </c>
      <c r="G37" s="60">
        <v>316895.88</v>
      </c>
    </row>
    <row r="38" spans="1:7" ht="15">
      <c r="A38" s="60" t="s">
        <v>43</v>
      </c>
      <c r="B38" s="60" t="s">
        <v>44</v>
      </c>
      <c r="C38" s="60">
        <v>20</v>
      </c>
      <c r="D38" s="60" t="s">
        <v>46</v>
      </c>
      <c r="E38" s="60">
        <v>21548515</v>
      </c>
      <c r="F38" s="60">
        <v>0.054888</v>
      </c>
      <c r="G38" s="60">
        <v>11827.56</v>
      </c>
    </row>
    <row r="39" spans="1:7" ht="15">
      <c r="A39" s="60" t="s">
        <v>43</v>
      </c>
      <c r="B39" s="60" t="s">
        <v>44</v>
      </c>
      <c r="C39" s="60">
        <v>27</v>
      </c>
      <c r="D39" s="60" t="s">
        <v>47</v>
      </c>
      <c r="E39" s="60">
        <v>750345</v>
      </c>
      <c r="F39" s="60">
        <v>0.054888</v>
      </c>
      <c r="G39" s="60">
        <v>411.85</v>
      </c>
    </row>
    <row r="40" spans="1:7" ht="15">
      <c r="A40" s="60" t="s">
        <v>48</v>
      </c>
      <c r="B40" s="60" t="s">
        <v>53</v>
      </c>
      <c r="C40" s="60">
        <v>71</v>
      </c>
      <c r="D40" s="60" t="s">
        <v>54</v>
      </c>
      <c r="E40" s="60">
        <v>32018</v>
      </c>
      <c r="F40" s="60">
        <v>0.01397</v>
      </c>
      <c r="G40" s="60">
        <v>4.47</v>
      </c>
    </row>
    <row r="41" spans="1:7" ht="15">
      <c r="A41" s="60" t="s">
        <v>48</v>
      </c>
      <c r="B41" s="60" t="s">
        <v>53</v>
      </c>
      <c r="C41" s="60">
        <v>78</v>
      </c>
      <c r="D41" s="60" t="s">
        <v>50</v>
      </c>
      <c r="E41" s="60">
        <v>15153133</v>
      </c>
      <c r="F41" s="60">
        <v>0.01397</v>
      </c>
      <c r="G41" s="60">
        <v>2116.92</v>
      </c>
    </row>
    <row r="42" spans="1:7" ht="15">
      <c r="A42" s="60" t="s">
        <v>48</v>
      </c>
      <c r="B42" s="60" t="s">
        <v>53</v>
      </c>
      <c r="C42" s="60">
        <v>80</v>
      </c>
      <c r="D42" s="60" t="s">
        <v>51</v>
      </c>
      <c r="E42" s="60">
        <v>793950</v>
      </c>
      <c r="F42" s="60">
        <v>0.01397</v>
      </c>
      <c r="G42" s="60">
        <v>110.94</v>
      </c>
    </row>
    <row r="43" spans="1:7" ht="15">
      <c r="A43" s="60" t="s">
        <v>48</v>
      </c>
      <c r="B43" s="60" t="s">
        <v>52</v>
      </c>
      <c r="C43" s="60">
        <v>12</v>
      </c>
      <c r="D43" s="60" t="s">
        <v>49</v>
      </c>
      <c r="E43" s="60">
        <v>1330572398</v>
      </c>
      <c r="F43" s="60">
        <v>0.01397</v>
      </c>
      <c r="G43" s="60">
        <v>185882.47</v>
      </c>
    </row>
    <row r="44" spans="1:7" ht="15">
      <c r="A44" s="60" t="s">
        <v>48</v>
      </c>
      <c r="B44" s="60" t="s">
        <v>55</v>
      </c>
      <c r="C44" s="60">
        <v>12</v>
      </c>
      <c r="D44" s="60" t="s">
        <v>49</v>
      </c>
      <c r="E44" s="60">
        <v>1223948746</v>
      </c>
      <c r="F44" s="60">
        <v>0.015209</v>
      </c>
      <c r="G44" s="60">
        <v>186150.18</v>
      </c>
    </row>
    <row r="45" spans="1:7" ht="15">
      <c r="A45" s="60" t="s">
        <v>48</v>
      </c>
      <c r="B45" s="60" t="s">
        <v>55</v>
      </c>
      <c r="C45" s="60">
        <v>71</v>
      </c>
      <c r="D45" s="60" t="s">
        <v>54</v>
      </c>
      <c r="E45" s="60">
        <v>32018</v>
      </c>
      <c r="F45" s="60">
        <v>0.015209</v>
      </c>
      <c r="G45" s="60">
        <v>4.87</v>
      </c>
    </row>
    <row r="46" spans="1:7" ht="15">
      <c r="A46" s="60" t="s">
        <v>48</v>
      </c>
      <c r="B46" s="60" t="s">
        <v>55</v>
      </c>
      <c r="C46" s="60">
        <v>78</v>
      </c>
      <c r="D46" s="60" t="s">
        <v>50</v>
      </c>
      <c r="E46" s="60">
        <v>12086065</v>
      </c>
      <c r="F46" s="60">
        <v>0.015209</v>
      </c>
      <c r="G46" s="60">
        <v>1838.2</v>
      </c>
    </row>
    <row r="47" spans="1:7" ht="15">
      <c r="A47" s="60" t="s">
        <v>48</v>
      </c>
      <c r="B47" s="60" t="s">
        <v>55</v>
      </c>
      <c r="C47" s="60">
        <v>80</v>
      </c>
      <c r="D47" s="60" t="s">
        <v>51</v>
      </c>
      <c r="E47" s="60">
        <v>793950</v>
      </c>
      <c r="F47" s="60">
        <v>0.015209</v>
      </c>
      <c r="G47" s="60">
        <v>120.76</v>
      </c>
    </row>
    <row r="48" spans="1:7" ht="15">
      <c r="A48" s="60" t="s">
        <v>56</v>
      </c>
      <c r="B48" s="60" t="s">
        <v>59</v>
      </c>
      <c r="C48" s="60">
        <v>13</v>
      </c>
      <c r="D48" s="60" t="s">
        <v>58</v>
      </c>
      <c r="E48" s="60">
        <v>711691182</v>
      </c>
      <c r="F48" s="60">
        <v>0.099631</v>
      </c>
      <c r="G48" s="60">
        <v>709065.57</v>
      </c>
    </row>
    <row r="49" spans="1:7" ht="15">
      <c r="A49" s="60" t="s">
        <v>56</v>
      </c>
      <c r="B49" s="60" t="s">
        <v>57</v>
      </c>
      <c r="C49" s="60">
        <v>13</v>
      </c>
      <c r="D49" s="60" t="s">
        <v>58</v>
      </c>
      <c r="E49" s="60">
        <v>551765227</v>
      </c>
      <c r="F49" s="60">
        <v>0.079644</v>
      </c>
      <c r="G49" s="60">
        <v>439447.57</v>
      </c>
    </row>
    <row r="50" spans="1:7" ht="15">
      <c r="A50" s="60" t="s">
        <v>60</v>
      </c>
      <c r="B50" s="60" t="s">
        <v>61</v>
      </c>
      <c r="C50" s="60">
        <v>13</v>
      </c>
      <c r="D50" s="60" t="s">
        <v>58</v>
      </c>
      <c r="E50" s="60">
        <v>381197654</v>
      </c>
      <c r="F50" s="60">
        <v>0.249199</v>
      </c>
      <c r="G50" s="60">
        <v>949940.99</v>
      </c>
    </row>
    <row r="51" spans="1:7" ht="15">
      <c r="A51" s="60" t="s">
        <v>62</v>
      </c>
      <c r="B51" s="60" t="s">
        <v>63</v>
      </c>
      <c r="C51" s="60">
        <v>13</v>
      </c>
      <c r="D51" s="60" t="s">
        <v>58</v>
      </c>
      <c r="E51" s="60">
        <v>503619373</v>
      </c>
      <c r="F51" s="60">
        <v>0.13879</v>
      </c>
      <c r="G51" s="60">
        <v>698973.54</v>
      </c>
    </row>
    <row r="52" spans="1:7" ht="15">
      <c r="A52" s="60" t="s">
        <v>62</v>
      </c>
      <c r="B52" s="60" t="s">
        <v>63</v>
      </c>
      <c r="C52" s="60">
        <v>77</v>
      </c>
      <c r="D52" s="60" t="s">
        <v>64</v>
      </c>
      <c r="E52" s="60">
        <v>3654429</v>
      </c>
      <c r="F52" s="60">
        <v>0.13879</v>
      </c>
      <c r="G52" s="60">
        <v>5072.02</v>
      </c>
    </row>
    <row r="53" spans="1:7" ht="15">
      <c r="A53" s="60" t="s">
        <v>65</v>
      </c>
      <c r="B53" s="60" t="s">
        <v>66</v>
      </c>
      <c r="C53" s="60">
        <v>13</v>
      </c>
      <c r="D53" s="60" t="s">
        <v>58</v>
      </c>
      <c r="E53" s="60">
        <v>712502035</v>
      </c>
      <c r="F53" s="60">
        <v>0.097874</v>
      </c>
      <c r="G53" s="60">
        <v>697354.76</v>
      </c>
    </row>
    <row r="54" spans="1:7" ht="15">
      <c r="A54" s="60" t="s">
        <v>65</v>
      </c>
      <c r="B54" s="60" t="s">
        <v>66</v>
      </c>
      <c r="C54" s="60">
        <v>66</v>
      </c>
      <c r="D54" s="60" t="s">
        <v>67</v>
      </c>
      <c r="E54" s="60">
        <v>15276305</v>
      </c>
      <c r="F54" s="60">
        <v>0.097874</v>
      </c>
      <c r="G54" s="60">
        <v>14951.54</v>
      </c>
    </row>
    <row r="55" spans="1:7" ht="15">
      <c r="A55" s="60" t="s">
        <v>68</v>
      </c>
      <c r="B55" s="60" t="s">
        <v>69</v>
      </c>
      <c r="C55" s="60">
        <v>13</v>
      </c>
      <c r="D55" s="60" t="s">
        <v>58</v>
      </c>
      <c r="E55" s="60">
        <v>457137922</v>
      </c>
      <c r="F55" s="60">
        <v>0.138218</v>
      </c>
      <c r="G55" s="60">
        <v>631846.85</v>
      </c>
    </row>
    <row r="56" spans="1:7" ht="15">
      <c r="A56" s="60" t="s">
        <v>68</v>
      </c>
      <c r="B56" s="60" t="s">
        <v>69</v>
      </c>
      <c r="C56" s="60">
        <v>66</v>
      </c>
      <c r="D56" s="60" t="s">
        <v>67</v>
      </c>
      <c r="E56" s="60">
        <v>13211836</v>
      </c>
      <c r="F56" s="60">
        <v>0.138218</v>
      </c>
      <c r="G56" s="60">
        <v>18261.15</v>
      </c>
    </row>
    <row r="57" spans="1:7" ht="15">
      <c r="A57" s="60" t="s">
        <v>409</v>
      </c>
      <c r="B57" s="60" t="s">
        <v>410</v>
      </c>
      <c r="C57" s="60">
        <v>14</v>
      </c>
      <c r="D57" s="60" t="s">
        <v>70</v>
      </c>
      <c r="E57" s="60">
        <v>175743851</v>
      </c>
      <c r="F57" s="60">
        <v>0.139576</v>
      </c>
      <c r="G57" s="60">
        <v>245296.61</v>
      </c>
    </row>
    <row r="58" spans="1:7" ht="15">
      <c r="A58" s="60" t="s">
        <v>409</v>
      </c>
      <c r="B58" s="60" t="s">
        <v>410</v>
      </c>
      <c r="C58" s="60">
        <v>26</v>
      </c>
      <c r="D58" s="60" t="s">
        <v>71</v>
      </c>
      <c r="E58" s="60">
        <v>2525980</v>
      </c>
      <c r="F58" s="60">
        <v>0.139576</v>
      </c>
      <c r="G58" s="60">
        <v>3525.68</v>
      </c>
    </row>
    <row r="59" spans="1:7" ht="15">
      <c r="A59" s="60" t="s">
        <v>73</v>
      </c>
      <c r="B59" s="60" t="s">
        <v>76</v>
      </c>
      <c r="C59" s="60">
        <v>17</v>
      </c>
      <c r="D59" s="60" t="s">
        <v>74</v>
      </c>
      <c r="E59" s="60">
        <v>759314092</v>
      </c>
      <c r="F59" s="60">
        <v>0.081783</v>
      </c>
      <c r="G59" s="60">
        <v>620990.96</v>
      </c>
    </row>
    <row r="60" spans="1:7" ht="15">
      <c r="A60" s="60" t="s">
        <v>73</v>
      </c>
      <c r="B60" s="60" t="s">
        <v>75</v>
      </c>
      <c r="C60" s="60">
        <v>17</v>
      </c>
      <c r="D60" s="60" t="s">
        <v>74</v>
      </c>
      <c r="E60" s="60">
        <v>759314091</v>
      </c>
      <c r="F60" s="60">
        <v>0.026207</v>
      </c>
      <c r="G60" s="60">
        <v>198993.64</v>
      </c>
    </row>
    <row r="61" spans="1:7" ht="15">
      <c r="A61" s="60" t="s">
        <v>77</v>
      </c>
      <c r="B61" s="60" t="s">
        <v>81</v>
      </c>
      <c r="C61" s="60">
        <v>19</v>
      </c>
      <c r="D61" s="60" t="s">
        <v>79</v>
      </c>
      <c r="E61" s="60">
        <v>194428992</v>
      </c>
      <c r="F61" s="60">
        <v>0.03875</v>
      </c>
      <c r="G61" s="60">
        <v>75341.29</v>
      </c>
    </row>
    <row r="62" spans="1:7" ht="15">
      <c r="A62" s="60" t="s">
        <v>77</v>
      </c>
      <c r="B62" s="60" t="s">
        <v>81</v>
      </c>
      <c r="C62" s="60">
        <v>84</v>
      </c>
      <c r="D62" s="60" t="s">
        <v>80</v>
      </c>
      <c r="E62" s="60">
        <v>157446673</v>
      </c>
      <c r="F62" s="60">
        <v>0.03875</v>
      </c>
      <c r="G62" s="60">
        <v>61010.65</v>
      </c>
    </row>
    <row r="63" spans="1:7" ht="15">
      <c r="A63" s="60" t="s">
        <v>77</v>
      </c>
      <c r="B63" s="60" t="s">
        <v>78</v>
      </c>
      <c r="C63" s="60">
        <v>19</v>
      </c>
      <c r="D63" s="60" t="s">
        <v>79</v>
      </c>
      <c r="E63" s="60">
        <v>180107860</v>
      </c>
      <c r="F63" s="60">
        <v>0.02595</v>
      </c>
      <c r="G63" s="60">
        <v>46738.03</v>
      </c>
    </row>
    <row r="64" spans="1:7" ht="15">
      <c r="A64" s="60" t="s">
        <v>77</v>
      </c>
      <c r="B64" s="60" t="s">
        <v>78</v>
      </c>
      <c r="C64" s="60">
        <v>84</v>
      </c>
      <c r="D64" s="60" t="s">
        <v>80</v>
      </c>
      <c r="E64" s="60">
        <v>157446673</v>
      </c>
      <c r="F64" s="60">
        <v>0.02595</v>
      </c>
      <c r="G64" s="60">
        <v>40857.56</v>
      </c>
    </row>
    <row r="65" spans="1:7" ht="15">
      <c r="A65" s="60" t="s">
        <v>82</v>
      </c>
      <c r="B65" s="60" t="s">
        <v>83</v>
      </c>
      <c r="C65" s="60">
        <v>19</v>
      </c>
      <c r="D65" s="60" t="s">
        <v>79</v>
      </c>
      <c r="E65" s="60">
        <v>210933895</v>
      </c>
      <c r="F65" s="60">
        <v>0.062559</v>
      </c>
      <c r="G65" s="60">
        <v>131958.32</v>
      </c>
    </row>
    <row r="66" spans="1:7" ht="15">
      <c r="A66" s="60" t="s">
        <v>82</v>
      </c>
      <c r="B66" s="60" t="s">
        <v>83</v>
      </c>
      <c r="C66" s="60">
        <v>20</v>
      </c>
      <c r="D66" s="60" t="s">
        <v>46</v>
      </c>
      <c r="E66" s="60">
        <v>111676925</v>
      </c>
      <c r="F66" s="60">
        <v>0.062559</v>
      </c>
      <c r="G66" s="60">
        <v>69863.98</v>
      </c>
    </row>
    <row r="67" spans="1:7" ht="15">
      <c r="A67" s="60" t="s">
        <v>82</v>
      </c>
      <c r="B67" s="60" t="s">
        <v>83</v>
      </c>
      <c r="C67" s="60">
        <v>84</v>
      </c>
      <c r="D67" s="60" t="s">
        <v>80</v>
      </c>
      <c r="E67" s="60">
        <v>67927928</v>
      </c>
      <c r="F67" s="60">
        <v>0.062559</v>
      </c>
      <c r="G67" s="60">
        <v>42495.18</v>
      </c>
    </row>
    <row r="68" spans="1:7" ht="15">
      <c r="A68" s="60" t="s">
        <v>84</v>
      </c>
      <c r="B68" s="60" t="s">
        <v>85</v>
      </c>
      <c r="C68" s="60">
        <v>12</v>
      </c>
      <c r="D68" s="60" t="s">
        <v>49</v>
      </c>
      <c r="E68" s="60">
        <v>142710115</v>
      </c>
      <c r="F68" s="60">
        <v>0.029786</v>
      </c>
      <c r="G68" s="60">
        <v>42507.72</v>
      </c>
    </row>
    <row r="69" spans="1:7" ht="15">
      <c r="A69" s="60" t="s">
        <v>84</v>
      </c>
      <c r="B69" s="60" t="s">
        <v>85</v>
      </c>
      <c r="C69" s="60">
        <v>19</v>
      </c>
      <c r="D69" s="60" t="s">
        <v>79</v>
      </c>
      <c r="E69" s="60">
        <v>1215676718</v>
      </c>
      <c r="F69" s="60">
        <v>0.029786</v>
      </c>
      <c r="G69" s="60">
        <v>362102.07</v>
      </c>
    </row>
    <row r="70" spans="1:7" ht="15">
      <c r="A70" s="60" t="s">
        <v>84</v>
      </c>
      <c r="B70" s="60" t="s">
        <v>85</v>
      </c>
      <c r="C70" s="60">
        <v>78</v>
      </c>
      <c r="D70" s="60" t="s">
        <v>50</v>
      </c>
      <c r="E70" s="60">
        <v>548790</v>
      </c>
      <c r="F70" s="60">
        <v>0.029786</v>
      </c>
      <c r="G70" s="60">
        <v>163.47</v>
      </c>
    </row>
    <row r="71" spans="1:7" ht="15">
      <c r="A71" s="60" t="s">
        <v>86</v>
      </c>
      <c r="B71" s="60" t="s">
        <v>87</v>
      </c>
      <c r="C71" s="60">
        <v>20</v>
      </c>
      <c r="D71" s="60" t="s">
        <v>46</v>
      </c>
      <c r="E71" s="60">
        <v>1295673365</v>
      </c>
      <c r="F71" s="60">
        <v>0.051005</v>
      </c>
      <c r="G71" s="60">
        <v>660859.37</v>
      </c>
    </row>
    <row r="72" spans="1:7" ht="15">
      <c r="A72" s="60" t="s">
        <v>86</v>
      </c>
      <c r="B72" s="60" t="s">
        <v>87</v>
      </c>
      <c r="C72" s="60">
        <v>27</v>
      </c>
      <c r="D72" s="60" t="s">
        <v>47</v>
      </c>
      <c r="E72" s="60">
        <v>998195</v>
      </c>
      <c r="F72" s="60">
        <v>0.051005</v>
      </c>
      <c r="G72" s="60">
        <v>509.13</v>
      </c>
    </row>
    <row r="73" spans="1:7" ht="15">
      <c r="A73" s="60" t="s">
        <v>89</v>
      </c>
      <c r="B73" s="60" t="s">
        <v>91</v>
      </c>
      <c r="C73" s="60">
        <v>20</v>
      </c>
      <c r="D73" s="60" t="s">
        <v>46</v>
      </c>
      <c r="E73" s="60">
        <v>638837366</v>
      </c>
      <c r="F73" s="60">
        <v>0.010967</v>
      </c>
      <c r="G73" s="60">
        <v>70061.6</v>
      </c>
    </row>
    <row r="74" spans="1:7" ht="15">
      <c r="A74" s="60" t="s">
        <v>89</v>
      </c>
      <c r="B74" s="60" t="s">
        <v>91</v>
      </c>
      <c r="C74" s="60">
        <v>84</v>
      </c>
      <c r="D74" s="60" t="s">
        <v>80</v>
      </c>
      <c r="E74" s="60">
        <v>249765842</v>
      </c>
      <c r="F74" s="60">
        <v>0.010967</v>
      </c>
      <c r="G74" s="60">
        <v>27391.71</v>
      </c>
    </row>
    <row r="75" spans="1:7" ht="15">
      <c r="A75" s="60" t="s">
        <v>89</v>
      </c>
      <c r="B75" s="60" t="s">
        <v>91</v>
      </c>
      <c r="C75" s="60">
        <v>90</v>
      </c>
      <c r="D75" s="60" t="s">
        <v>72</v>
      </c>
      <c r="E75" s="60">
        <v>23140831</v>
      </c>
      <c r="F75" s="60">
        <v>0.010967</v>
      </c>
      <c r="G75" s="60">
        <v>2537.85</v>
      </c>
    </row>
    <row r="76" spans="1:7" ht="15">
      <c r="A76" s="60" t="s">
        <v>89</v>
      </c>
      <c r="B76" s="60" t="s">
        <v>90</v>
      </c>
      <c r="C76" s="60">
        <v>20</v>
      </c>
      <c r="D76" s="60" t="s">
        <v>46</v>
      </c>
      <c r="E76" s="60">
        <v>618634994</v>
      </c>
      <c r="F76" s="60">
        <v>0.005778</v>
      </c>
      <c r="G76" s="60">
        <v>35744.81</v>
      </c>
    </row>
    <row r="77" spans="1:7" ht="15">
      <c r="A77" s="60" t="s">
        <v>89</v>
      </c>
      <c r="B77" s="60" t="s">
        <v>90</v>
      </c>
      <c r="C77" s="60">
        <v>84</v>
      </c>
      <c r="D77" s="60" t="s">
        <v>80</v>
      </c>
      <c r="E77" s="60">
        <v>249765842</v>
      </c>
      <c r="F77" s="60">
        <v>0.005778</v>
      </c>
      <c r="G77" s="60">
        <v>14431.43</v>
      </c>
    </row>
    <row r="78" spans="1:7" ht="15">
      <c r="A78" s="60" t="s">
        <v>89</v>
      </c>
      <c r="B78" s="60" t="s">
        <v>90</v>
      </c>
      <c r="C78" s="60">
        <v>90</v>
      </c>
      <c r="D78" s="60" t="s">
        <v>72</v>
      </c>
      <c r="E78" s="60">
        <v>23140831</v>
      </c>
      <c r="F78" s="60">
        <v>0.005778</v>
      </c>
      <c r="G78" s="60">
        <v>1337.04</v>
      </c>
    </row>
    <row r="79" spans="1:7" ht="15">
      <c r="A79" s="60" t="s">
        <v>92</v>
      </c>
      <c r="B79" s="60" t="s">
        <v>93</v>
      </c>
      <c r="C79" s="60">
        <v>5</v>
      </c>
      <c r="D79" s="60" t="s">
        <v>94</v>
      </c>
      <c r="E79" s="60">
        <v>13356039</v>
      </c>
      <c r="F79" s="60">
        <v>0.005237</v>
      </c>
      <c r="G79" s="60">
        <v>699.46</v>
      </c>
    </row>
    <row r="80" spans="1:7" ht="15">
      <c r="A80" s="60" t="s">
        <v>92</v>
      </c>
      <c r="B80" s="60" t="s">
        <v>93</v>
      </c>
      <c r="C80" s="60">
        <v>21</v>
      </c>
      <c r="D80" s="60" t="s">
        <v>95</v>
      </c>
      <c r="E80" s="60">
        <v>565232518</v>
      </c>
      <c r="F80" s="60">
        <v>0.005237</v>
      </c>
      <c r="G80" s="60">
        <v>29600.64</v>
      </c>
    </row>
    <row r="81" spans="1:7" ht="15">
      <c r="A81" s="60" t="s">
        <v>96</v>
      </c>
      <c r="B81" s="60" t="s">
        <v>97</v>
      </c>
      <c r="C81" s="60">
        <v>21</v>
      </c>
      <c r="D81" s="60" t="s">
        <v>95</v>
      </c>
      <c r="E81" s="60">
        <v>936888434</v>
      </c>
      <c r="F81" s="60">
        <v>0.049645</v>
      </c>
      <c r="G81" s="60">
        <v>465117.04</v>
      </c>
    </row>
    <row r="82" spans="1:7" ht="15">
      <c r="A82" s="60" t="s">
        <v>98</v>
      </c>
      <c r="B82" s="60" t="s">
        <v>99</v>
      </c>
      <c r="C82" s="60">
        <v>22</v>
      </c>
      <c r="D82" s="60" t="s">
        <v>100</v>
      </c>
      <c r="E82" s="60">
        <v>848318385</v>
      </c>
      <c r="F82" s="60">
        <v>0.129485</v>
      </c>
      <c r="G82" s="60">
        <v>1098445.13</v>
      </c>
    </row>
    <row r="83" spans="1:7" ht="15">
      <c r="A83" s="60" t="s">
        <v>102</v>
      </c>
      <c r="B83" s="60" t="s">
        <v>103</v>
      </c>
      <c r="C83" s="60">
        <v>24</v>
      </c>
      <c r="D83" s="60" t="s">
        <v>34</v>
      </c>
      <c r="E83" s="60">
        <v>223327733</v>
      </c>
      <c r="F83" s="60">
        <v>0.269056</v>
      </c>
      <c r="G83" s="60">
        <v>600877.72</v>
      </c>
    </row>
    <row r="84" spans="1:7" ht="15">
      <c r="A84" s="60" t="s">
        <v>104</v>
      </c>
      <c r="B84" s="60" t="s">
        <v>105</v>
      </c>
      <c r="C84" s="60">
        <v>21</v>
      </c>
      <c r="D84" s="60" t="s">
        <v>95</v>
      </c>
      <c r="E84" s="60">
        <v>101247195</v>
      </c>
      <c r="F84" s="60">
        <v>0.053558</v>
      </c>
      <c r="G84" s="60">
        <v>54226.11</v>
      </c>
    </row>
    <row r="85" spans="1:7" ht="15">
      <c r="A85" s="60" t="s">
        <v>104</v>
      </c>
      <c r="B85" s="60" t="s">
        <v>105</v>
      </c>
      <c r="C85" s="60">
        <v>24</v>
      </c>
      <c r="D85" s="60" t="s">
        <v>34</v>
      </c>
      <c r="E85" s="60">
        <v>669672702</v>
      </c>
      <c r="F85" s="60">
        <v>0.053558</v>
      </c>
      <c r="G85" s="60">
        <v>358663.8</v>
      </c>
    </row>
    <row r="86" spans="1:7" ht="15">
      <c r="A86" s="60" t="s">
        <v>104</v>
      </c>
      <c r="B86" s="60" t="s">
        <v>105</v>
      </c>
      <c r="C86" s="60">
        <v>56</v>
      </c>
      <c r="D86" s="60" t="s">
        <v>106</v>
      </c>
      <c r="E86" s="60">
        <v>105118985</v>
      </c>
      <c r="F86" s="60">
        <v>0.053558</v>
      </c>
      <c r="G86" s="60">
        <v>56299.8</v>
      </c>
    </row>
    <row r="87" spans="1:7" ht="15">
      <c r="A87" s="60" t="s">
        <v>104</v>
      </c>
      <c r="B87" s="60" t="s">
        <v>107</v>
      </c>
      <c r="C87" s="60">
        <v>21</v>
      </c>
      <c r="D87" s="60" t="s">
        <v>95</v>
      </c>
      <c r="E87" s="60">
        <v>9807398</v>
      </c>
      <c r="F87" s="60">
        <v>0.058733</v>
      </c>
      <c r="G87" s="60">
        <v>5760.16</v>
      </c>
    </row>
    <row r="88" spans="1:7" ht="15">
      <c r="A88" s="60" t="s">
        <v>104</v>
      </c>
      <c r="B88" s="60" t="s">
        <v>107</v>
      </c>
      <c r="C88" s="60">
        <v>24</v>
      </c>
      <c r="D88" s="60" t="s">
        <v>34</v>
      </c>
      <c r="E88" s="60">
        <v>384560761</v>
      </c>
      <c r="F88" s="60">
        <v>0.058733</v>
      </c>
      <c r="G88" s="60">
        <v>225864.34</v>
      </c>
    </row>
    <row r="89" spans="1:7" ht="15">
      <c r="A89" s="60" t="s">
        <v>104</v>
      </c>
      <c r="B89" s="60" t="s">
        <v>107</v>
      </c>
      <c r="C89" s="60">
        <v>56</v>
      </c>
      <c r="D89" s="60" t="s">
        <v>106</v>
      </c>
      <c r="E89" s="60">
        <v>74502844</v>
      </c>
      <c r="F89" s="60">
        <v>0.058733</v>
      </c>
      <c r="G89" s="60">
        <v>43757.87</v>
      </c>
    </row>
    <row r="90" spans="1:7" ht="15">
      <c r="A90" s="60" t="s">
        <v>382</v>
      </c>
      <c r="B90" s="60" t="s">
        <v>383</v>
      </c>
      <c r="C90" s="60">
        <v>10</v>
      </c>
      <c r="D90" s="60" t="s">
        <v>25</v>
      </c>
      <c r="E90" s="60">
        <v>86739680</v>
      </c>
      <c r="F90" s="60">
        <v>0.092316</v>
      </c>
      <c r="G90" s="60">
        <v>80074.72</v>
      </c>
    </row>
    <row r="91" spans="1:7" ht="15">
      <c r="A91" s="60" t="s">
        <v>382</v>
      </c>
      <c r="B91" s="60" t="s">
        <v>383</v>
      </c>
      <c r="C91" s="60">
        <v>21</v>
      </c>
      <c r="D91" s="60" t="s">
        <v>95</v>
      </c>
      <c r="E91" s="60">
        <v>67149659</v>
      </c>
      <c r="F91" s="60">
        <v>0.092316</v>
      </c>
      <c r="G91" s="60">
        <v>61990</v>
      </c>
    </row>
    <row r="92" spans="1:7" ht="15">
      <c r="A92" s="60" t="s">
        <v>382</v>
      </c>
      <c r="B92" s="60" t="s">
        <v>383</v>
      </c>
      <c r="C92" s="60">
        <v>24</v>
      </c>
      <c r="D92" s="60" t="s">
        <v>34</v>
      </c>
      <c r="E92" s="60">
        <v>254227561</v>
      </c>
      <c r="F92" s="60">
        <v>0.092316</v>
      </c>
      <c r="G92" s="60">
        <v>234692.86</v>
      </c>
    </row>
    <row r="93" spans="1:7" ht="15">
      <c r="A93" s="60" t="s">
        <v>108</v>
      </c>
      <c r="B93" s="60" t="s">
        <v>109</v>
      </c>
      <c r="C93" s="60">
        <v>25</v>
      </c>
      <c r="D93" s="60" t="s">
        <v>110</v>
      </c>
      <c r="E93" s="60">
        <v>163572745</v>
      </c>
      <c r="F93" s="60">
        <v>0.100999</v>
      </c>
      <c r="G93" s="60">
        <v>165207.17</v>
      </c>
    </row>
    <row r="94" spans="1:7" ht="15">
      <c r="A94" s="60" t="s">
        <v>108</v>
      </c>
      <c r="B94" s="60" t="s">
        <v>109</v>
      </c>
      <c r="C94" s="60">
        <v>35</v>
      </c>
      <c r="D94" s="60" t="s">
        <v>111</v>
      </c>
      <c r="E94" s="60">
        <v>2017883</v>
      </c>
      <c r="F94" s="60">
        <v>0.100999</v>
      </c>
      <c r="G94" s="60">
        <v>2038.05</v>
      </c>
    </row>
    <row r="95" spans="1:7" ht="15">
      <c r="A95" s="60" t="s">
        <v>108</v>
      </c>
      <c r="B95" s="60" t="s">
        <v>109</v>
      </c>
      <c r="C95" s="60">
        <v>51</v>
      </c>
      <c r="D95" s="60" t="s">
        <v>112</v>
      </c>
      <c r="E95" s="60">
        <v>262286273</v>
      </c>
      <c r="F95" s="60">
        <v>0.100999</v>
      </c>
      <c r="G95" s="60">
        <v>264907.11</v>
      </c>
    </row>
    <row r="96" spans="1:7" ht="15">
      <c r="A96" s="60" t="s">
        <v>108</v>
      </c>
      <c r="B96" s="60" t="s">
        <v>109</v>
      </c>
      <c r="C96" s="60">
        <v>68</v>
      </c>
      <c r="D96" s="60" t="s">
        <v>113</v>
      </c>
      <c r="E96" s="60">
        <v>37999604</v>
      </c>
      <c r="F96" s="60">
        <v>0.100999</v>
      </c>
      <c r="G96" s="60">
        <v>38379.22</v>
      </c>
    </row>
    <row r="97" spans="1:7" ht="15">
      <c r="A97" s="60" t="s">
        <v>114</v>
      </c>
      <c r="B97" s="60" t="s">
        <v>115</v>
      </c>
      <c r="C97" s="60">
        <v>22</v>
      </c>
      <c r="D97" s="60" t="s">
        <v>100</v>
      </c>
      <c r="E97" s="60">
        <v>167338836</v>
      </c>
      <c r="F97" s="60">
        <v>0.060189</v>
      </c>
      <c r="G97" s="60">
        <v>100719.78</v>
      </c>
    </row>
    <row r="98" spans="1:7" ht="15">
      <c r="A98" s="60" t="s">
        <v>114</v>
      </c>
      <c r="B98" s="60" t="s">
        <v>115</v>
      </c>
      <c r="C98" s="60">
        <v>26</v>
      </c>
      <c r="D98" s="60" t="s">
        <v>71</v>
      </c>
      <c r="E98" s="60">
        <v>252253671</v>
      </c>
      <c r="F98" s="60">
        <v>0.060189</v>
      </c>
      <c r="G98" s="60">
        <v>151829.23</v>
      </c>
    </row>
    <row r="99" spans="1:7" ht="15">
      <c r="A99" s="60" t="s">
        <v>116</v>
      </c>
      <c r="B99" s="60" t="s">
        <v>117</v>
      </c>
      <c r="C99" s="60">
        <v>22</v>
      </c>
      <c r="D99" s="60" t="s">
        <v>100</v>
      </c>
      <c r="E99" s="60">
        <v>19145824</v>
      </c>
      <c r="F99" s="60">
        <v>0.049276</v>
      </c>
      <c r="G99" s="60">
        <v>9434.29</v>
      </c>
    </row>
    <row r="100" spans="1:7" ht="15">
      <c r="A100" s="60" t="s">
        <v>116</v>
      </c>
      <c r="B100" s="60" t="s">
        <v>117</v>
      </c>
      <c r="C100" s="60">
        <v>26</v>
      </c>
      <c r="D100" s="60" t="s">
        <v>71</v>
      </c>
      <c r="E100" s="60">
        <v>329336578</v>
      </c>
      <c r="F100" s="60">
        <v>0.049276</v>
      </c>
      <c r="G100" s="60">
        <v>162284.1</v>
      </c>
    </row>
    <row r="101" spans="1:7" ht="15">
      <c r="A101" s="60" t="s">
        <v>118</v>
      </c>
      <c r="B101" s="60" t="s">
        <v>121</v>
      </c>
      <c r="C101" s="60">
        <v>27</v>
      </c>
      <c r="D101" s="60" t="s">
        <v>47</v>
      </c>
      <c r="E101" s="60">
        <v>1803617098</v>
      </c>
      <c r="F101" s="60">
        <v>0.039872</v>
      </c>
      <c r="G101" s="60">
        <v>719144.03</v>
      </c>
    </row>
    <row r="102" spans="1:7" ht="15">
      <c r="A102" s="60" t="s">
        <v>118</v>
      </c>
      <c r="B102" s="60" t="s">
        <v>121</v>
      </c>
      <c r="C102" s="60">
        <v>78</v>
      </c>
      <c r="D102" s="60" t="s">
        <v>50</v>
      </c>
      <c r="E102" s="60">
        <v>239719660</v>
      </c>
      <c r="F102" s="60">
        <v>0.039872</v>
      </c>
      <c r="G102" s="60">
        <v>95581.44</v>
      </c>
    </row>
    <row r="103" spans="1:7" ht="15">
      <c r="A103" s="60" t="s">
        <v>118</v>
      </c>
      <c r="B103" s="60" t="s">
        <v>120</v>
      </c>
      <c r="C103" s="60">
        <v>27</v>
      </c>
      <c r="D103" s="60" t="s">
        <v>47</v>
      </c>
      <c r="E103" s="60">
        <v>1803617098</v>
      </c>
      <c r="F103" s="60">
        <v>0.020099</v>
      </c>
      <c r="G103" s="60">
        <v>362514.85</v>
      </c>
    </row>
    <row r="104" spans="1:7" ht="15">
      <c r="A104" s="60" t="s">
        <v>118</v>
      </c>
      <c r="B104" s="60" t="s">
        <v>120</v>
      </c>
      <c r="C104" s="60">
        <v>78</v>
      </c>
      <c r="D104" s="60" t="s">
        <v>50</v>
      </c>
      <c r="E104" s="60">
        <v>239719660</v>
      </c>
      <c r="F104" s="60">
        <v>0.020099</v>
      </c>
      <c r="G104" s="60">
        <v>48181.67</v>
      </c>
    </row>
    <row r="105" spans="1:7" ht="15">
      <c r="A105" s="60" t="s">
        <v>118</v>
      </c>
      <c r="B105" s="60" t="s">
        <v>119</v>
      </c>
      <c r="C105" s="60">
        <v>27</v>
      </c>
      <c r="D105" s="60" t="s">
        <v>47</v>
      </c>
      <c r="E105" s="60">
        <v>1803617098</v>
      </c>
      <c r="F105" s="60">
        <v>0.023432</v>
      </c>
      <c r="G105" s="60">
        <v>422629.4</v>
      </c>
    </row>
    <row r="106" spans="1:7" ht="15">
      <c r="A106" s="60" t="s">
        <v>118</v>
      </c>
      <c r="B106" s="60" t="s">
        <v>119</v>
      </c>
      <c r="C106" s="60">
        <v>78</v>
      </c>
      <c r="D106" s="60" t="s">
        <v>50</v>
      </c>
      <c r="E106" s="60">
        <v>89352889</v>
      </c>
      <c r="F106" s="60">
        <v>0.023432</v>
      </c>
      <c r="G106" s="60">
        <v>20937.36</v>
      </c>
    </row>
    <row r="107" spans="1:7" ht="15">
      <c r="A107" s="60" t="s">
        <v>118</v>
      </c>
      <c r="B107" s="60" t="s">
        <v>123</v>
      </c>
      <c r="C107" s="60">
        <v>28</v>
      </c>
      <c r="D107" s="60" t="s">
        <v>124</v>
      </c>
      <c r="E107" s="60">
        <v>44924180</v>
      </c>
      <c r="F107" s="60">
        <v>0.18454</v>
      </c>
      <c r="G107" s="60">
        <v>82902.05</v>
      </c>
    </row>
    <row r="108" spans="1:7" ht="15">
      <c r="A108" s="60" t="s">
        <v>118</v>
      </c>
      <c r="B108" s="60" t="s">
        <v>122</v>
      </c>
      <c r="C108" s="60">
        <v>27</v>
      </c>
      <c r="D108" s="60" t="s">
        <v>47</v>
      </c>
      <c r="E108" s="60">
        <v>1759142791</v>
      </c>
      <c r="F108" s="60">
        <v>0.121093</v>
      </c>
      <c r="G108" s="60">
        <v>2130204.59</v>
      </c>
    </row>
    <row r="109" spans="1:7" ht="15">
      <c r="A109" s="60" t="s">
        <v>118</v>
      </c>
      <c r="B109" s="60" t="s">
        <v>122</v>
      </c>
      <c r="C109" s="60">
        <v>78</v>
      </c>
      <c r="D109" s="60" t="s">
        <v>50</v>
      </c>
      <c r="E109" s="60">
        <v>26033181</v>
      </c>
      <c r="F109" s="60">
        <v>0.121093</v>
      </c>
      <c r="G109" s="60">
        <v>31524.42</v>
      </c>
    </row>
    <row r="110" spans="1:7" ht="15">
      <c r="A110" s="60" t="s">
        <v>125</v>
      </c>
      <c r="B110" s="60" t="s">
        <v>126</v>
      </c>
      <c r="C110" s="60">
        <v>11</v>
      </c>
      <c r="D110" s="60" t="s">
        <v>45</v>
      </c>
      <c r="E110" s="60">
        <v>79108035</v>
      </c>
      <c r="F110" s="60">
        <v>0.069271</v>
      </c>
      <c r="G110" s="60">
        <v>54799.18</v>
      </c>
    </row>
    <row r="111" spans="1:7" ht="15">
      <c r="A111" s="60" t="s">
        <v>125</v>
      </c>
      <c r="B111" s="60" t="s">
        <v>126</v>
      </c>
      <c r="C111" s="60">
        <v>20</v>
      </c>
      <c r="D111" s="60" t="s">
        <v>46</v>
      </c>
      <c r="E111" s="60">
        <v>11694817</v>
      </c>
      <c r="F111" s="60">
        <v>0.069271</v>
      </c>
      <c r="G111" s="60">
        <v>8101.13</v>
      </c>
    </row>
    <row r="112" spans="1:7" ht="15">
      <c r="A112" s="60" t="s">
        <v>125</v>
      </c>
      <c r="B112" s="60" t="s">
        <v>126</v>
      </c>
      <c r="C112" s="60">
        <v>27</v>
      </c>
      <c r="D112" s="60" t="s">
        <v>47</v>
      </c>
      <c r="E112" s="60">
        <v>626072801</v>
      </c>
      <c r="F112" s="60">
        <v>0.069271</v>
      </c>
      <c r="G112" s="60">
        <v>433688.3</v>
      </c>
    </row>
    <row r="113" spans="1:7" ht="15">
      <c r="A113" s="60" t="s">
        <v>125</v>
      </c>
      <c r="B113" s="60" t="s">
        <v>126</v>
      </c>
      <c r="C113" s="60">
        <v>89</v>
      </c>
      <c r="D113" s="60" t="s">
        <v>127</v>
      </c>
      <c r="E113" s="60">
        <v>147389813</v>
      </c>
      <c r="F113" s="60">
        <v>0.069271</v>
      </c>
      <c r="G113" s="60">
        <v>102098.51</v>
      </c>
    </row>
    <row r="114" spans="1:7" ht="15">
      <c r="A114" s="60" t="s">
        <v>128</v>
      </c>
      <c r="B114" s="60" t="s">
        <v>129</v>
      </c>
      <c r="C114" s="60">
        <v>19</v>
      </c>
      <c r="D114" s="60" t="s">
        <v>79</v>
      </c>
      <c r="E114" s="60">
        <v>4827988</v>
      </c>
      <c r="F114" s="60">
        <v>0.085331</v>
      </c>
      <c r="G114" s="60">
        <v>4119.76</v>
      </c>
    </row>
    <row r="115" spans="1:7" ht="15">
      <c r="A115" s="60" t="s">
        <v>128</v>
      </c>
      <c r="B115" s="60" t="s">
        <v>129</v>
      </c>
      <c r="C115" s="60">
        <v>78</v>
      </c>
      <c r="D115" s="60" t="s">
        <v>50</v>
      </c>
      <c r="E115" s="60">
        <v>276255057</v>
      </c>
      <c r="F115" s="60">
        <v>0.085331</v>
      </c>
      <c r="G115" s="60">
        <v>235731.82</v>
      </c>
    </row>
    <row r="116" spans="1:7" ht="15">
      <c r="A116" s="60" t="s">
        <v>128</v>
      </c>
      <c r="B116" s="60" t="s">
        <v>411</v>
      </c>
      <c r="C116" s="60">
        <v>27</v>
      </c>
      <c r="D116" s="60" t="s">
        <v>47</v>
      </c>
      <c r="E116" s="60">
        <v>784358855</v>
      </c>
      <c r="F116" s="60">
        <v>0.085331</v>
      </c>
      <c r="G116" s="60">
        <v>669302.84</v>
      </c>
    </row>
    <row r="117" spans="1:7" ht="15">
      <c r="A117" s="60" t="s">
        <v>130</v>
      </c>
      <c r="B117" s="60" t="s">
        <v>131</v>
      </c>
      <c r="C117" s="60">
        <v>28</v>
      </c>
      <c r="D117" s="60" t="s">
        <v>124</v>
      </c>
      <c r="E117" s="60">
        <v>19531519255</v>
      </c>
      <c r="F117" s="60">
        <v>0.15253</v>
      </c>
      <c r="G117" s="60">
        <v>29791221.8</v>
      </c>
    </row>
    <row r="118" spans="1:7" ht="15">
      <c r="A118" s="60" t="s">
        <v>130</v>
      </c>
      <c r="B118" s="60" t="s">
        <v>131</v>
      </c>
      <c r="C118" s="60">
        <v>77</v>
      </c>
      <c r="D118" s="60" t="s">
        <v>64</v>
      </c>
      <c r="E118" s="60">
        <v>828374605</v>
      </c>
      <c r="F118" s="60">
        <v>0.152525</v>
      </c>
      <c r="G118" s="60">
        <v>1263478.72</v>
      </c>
    </row>
    <row r="119" spans="1:7" ht="15">
      <c r="A119" s="60" t="s">
        <v>132</v>
      </c>
      <c r="B119" s="60" t="s">
        <v>133</v>
      </c>
      <c r="C119" s="60">
        <v>28</v>
      </c>
      <c r="D119" s="60" t="s">
        <v>124</v>
      </c>
      <c r="E119" s="60">
        <v>62823415</v>
      </c>
      <c r="F119" s="60">
        <v>0.28964</v>
      </c>
      <c r="G119" s="60">
        <v>181961.09</v>
      </c>
    </row>
    <row r="120" spans="1:7" ht="15">
      <c r="A120" s="60" t="s">
        <v>132</v>
      </c>
      <c r="B120" s="60" t="s">
        <v>136</v>
      </c>
      <c r="C120" s="60">
        <v>28</v>
      </c>
      <c r="D120" s="60" t="s">
        <v>124</v>
      </c>
      <c r="E120" s="60">
        <v>5203397750</v>
      </c>
      <c r="F120" s="60">
        <v>0.31</v>
      </c>
      <c r="G120" s="60">
        <v>16130500.75</v>
      </c>
    </row>
    <row r="121" spans="1:7" ht="15">
      <c r="A121" s="60" t="s">
        <v>132</v>
      </c>
      <c r="B121" s="60" t="s">
        <v>134</v>
      </c>
      <c r="C121" s="60">
        <v>28</v>
      </c>
      <c r="D121" s="60" t="s">
        <v>124</v>
      </c>
      <c r="E121" s="60">
        <v>322800</v>
      </c>
      <c r="F121" s="60">
        <v>0.30979</v>
      </c>
      <c r="G121" s="60">
        <v>1000</v>
      </c>
    </row>
    <row r="122" spans="1:7" ht="15">
      <c r="A122" s="60" t="s">
        <v>132</v>
      </c>
      <c r="B122" s="60" t="s">
        <v>137</v>
      </c>
      <c r="C122" s="60">
        <v>28</v>
      </c>
      <c r="D122" s="60" t="s">
        <v>124</v>
      </c>
      <c r="E122" s="60">
        <v>31045010</v>
      </c>
      <c r="F122" s="60">
        <v>0.31</v>
      </c>
      <c r="G122" s="60">
        <v>96239.55</v>
      </c>
    </row>
    <row r="123" spans="1:7" ht="15">
      <c r="A123" s="60" t="s">
        <v>132</v>
      </c>
      <c r="B123" s="60" t="s">
        <v>135</v>
      </c>
      <c r="C123" s="60">
        <v>28</v>
      </c>
      <c r="D123" s="60" t="s">
        <v>124</v>
      </c>
      <c r="E123" s="60">
        <v>16808310</v>
      </c>
      <c r="F123" s="60">
        <v>0.31</v>
      </c>
      <c r="G123" s="60">
        <v>52105.85</v>
      </c>
    </row>
    <row r="124" spans="1:7" ht="15">
      <c r="A124" s="60" t="s">
        <v>138</v>
      </c>
      <c r="B124" s="60" t="s">
        <v>139</v>
      </c>
      <c r="C124" s="60">
        <v>28</v>
      </c>
      <c r="D124" s="60" t="s">
        <v>124</v>
      </c>
      <c r="E124" s="60">
        <v>8357163620</v>
      </c>
      <c r="F124" s="60">
        <v>0.14</v>
      </c>
      <c r="G124" s="60">
        <v>11699946.43</v>
      </c>
    </row>
    <row r="125" spans="1:7" ht="15">
      <c r="A125" s="60" t="s">
        <v>138</v>
      </c>
      <c r="B125" s="60" t="s">
        <v>139</v>
      </c>
      <c r="C125" s="60">
        <v>77</v>
      </c>
      <c r="D125" s="60" t="s">
        <v>64</v>
      </c>
      <c r="E125" s="60">
        <v>1712619025</v>
      </c>
      <c r="F125" s="60">
        <v>0.14</v>
      </c>
      <c r="G125" s="60">
        <v>2397667.61</v>
      </c>
    </row>
    <row r="126" spans="1:7" ht="15">
      <c r="A126" s="60" t="s">
        <v>140</v>
      </c>
      <c r="B126" s="60" t="s">
        <v>141</v>
      </c>
      <c r="C126" s="60">
        <v>28</v>
      </c>
      <c r="D126" s="60" t="s">
        <v>124</v>
      </c>
      <c r="E126" s="60">
        <v>1585788045</v>
      </c>
      <c r="F126" s="60">
        <v>0.15486</v>
      </c>
      <c r="G126" s="60">
        <v>2455727.47</v>
      </c>
    </row>
    <row r="127" spans="1:7" ht="15">
      <c r="A127" s="60" t="s">
        <v>142</v>
      </c>
      <c r="B127" s="60" t="s">
        <v>143</v>
      </c>
      <c r="C127" s="60">
        <v>28</v>
      </c>
      <c r="D127" s="60" t="s">
        <v>124</v>
      </c>
      <c r="E127" s="60">
        <v>993391640</v>
      </c>
      <c r="F127" s="60">
        <v>0.34</v>
      </c>
      <c r="G127" s="60">
        <v>3377509.23</v>
      </c>
    </row>
    <row r="128" spans="1:7" ht="15">
      <c r="A128" s="60" t="s">
        <v>142</v>
      </c>
      <c r="B128" s="60" t="s">
        <v>143</v>
      </c>
      <c r="C128" s="60">
        <v>89</v>
      </c>
      <c r="D128" s="60" t="s">
        <v>127</v>
      </c>
      <c r="E128" s="60">
        <v>56128078</v>
      </c>
      <c r="F128" s="60">
        <v>0.339998</v>
      </c>
      <c r="G128" s="60">
        <v>190834.36</v>
      </c>
    </row>
    <row r="129" spans="1:7" ht="15">
      <c r="A129" s="60" t="s">
        <v>144</v>
      </c>
      <c r="B129" s="60" t="s">
        <v>145</v>
      </c>
      <c r="C129" s="60">
        <v>28</v>
      </c>
      <c r="D129" s="60" t="s">
        <v>124</v>
      </c>
      <c r="E129" s="60">
        <v>3355447210</v>
      </c>
      <c r="F129" s="60">
        <v>0.17177</v>
      </c>
      <c r="G129" s="60">
        <v>5763605.69</v>
      </c>
    </row>
    <row r="130" spans="1:7" ht="15">
      <c r="A130" s="60" t="s">
        <v>412</v>
      </c>
      <c r="B130" s="60" t="s">
        <v>413</v>
      </c>
      <c r="C130" s="60">
        <v>32</v>
      </c>
      <c r="D130" s="60" t="s">
        <v>161</v>
      </c>
      <c r="E130" s="60">
        <v>12928709</v>
      </c>
      <c r="F130" s="60">
        <v>0.129684</v>
      </c>
      <c r="G130" s="60">
        <v>16766.48</v>
      </c>
    </row>
    <row r="131" spans="1:7" ht="15">
      <c r="A131" s="60" t="s">
        <v>412</v>
      </c>
      <c r="B131" s="60" t="s">
        <v>413</v>
      </c>
      <c r="C131" s="60">
        <v>33</v>
      </c>
      <c r="D131" s="60" t="s">
        <v>148</v>
      </c>
      <c r="E131" s="60">
        <v>322151565</v>
      </c>
      <c r="F131" s="60">
        <v>0.129684</v>
      </c>
      <c r="G131" s="60">
        <v>417780.14</v>
      </c>
    </row>
    <row r="132" spans="1:7" ht="15">
      <c r="A132" s="60" t="s">
        <v>412</v>
      </c>
      <c r="B132" s="60" t="s">
        <v>414</v>
      </c>
      <c r="C132" s="60">
        <v>37</v>
      </c>
      <c r="D132" s="60" t="s">
        <v>101</v>
      </c>
      <c r="E132" s="60">
        <v>187355075</v>
      </c>
      <c r="F132" s="60">
        <v>0.129684</v>
      </c>
      <c r="G132" s="60">
        <v>242969.67</v>
      </c>
    </row>
    <row r="133" spans="1:7" ht="15">
      <c r="A133" s="60" t="s">
        <v>146</v>
      </c>
      <c r="B133" s="60" t="s">
        <v>147</v>
      </c>
      <c r="C133" s="60">
        <v>33</v>
      </c>
      <c r="D133" s="60" t="s">
        <v>148</v>
      </c>
      <c r="E133" s="60">
        <v>446068385</v>
      </c>
      <c r="F133" s="60">
        <v>0.056589</v>
      </c>
      <c r="G133" s="60">
        <v>252426.17</v>
      </c>
    </row>
    <row r="134" spans="1:7" ht="15">
      <c r="A134" s="60" t="s">
        <v>146</v>
      </c>
      <c r="B134" s="60" t="s">
        <v>147</v>
      </c>
      <c r="C134" s="60">
        <v>37</v>
      </c>
      <c r="D134" s="60" t="s">
        <v>101</v>
      </c>
      <c r="E134" s="60">
        <v>11947162</v>
      </c>
      <c r="F134" s="60">
        <v>0.056589</v>
      </c>
      <c r="G134" s="60">
        <v>6760.79</v>
      </c>
    </row>
    <row r="135" spans="1:7" ht="15">
      <c r="A135" s="60" t="s">
        <v>146</v>
      </c>
      <c r="B135" s="60" t="s">
        <v>147</v>
      </c>
      <c r="C135" s="60">
        <v>42</v>
      </c>
      <c r="D135" s="60" t="s">
        <v>149</v>
      </c>
      <c r="E135" s="60">
        <v>390276022</v>
      </c>
      <c r="F135" s="60">
        <v>0.056144</v>
      </c>
      <c r="G135" s="60">
        <v>219117.71</v>
      </c>
    </row>
    <row r="136" spans="1:7" ht="15">
      <c r="A136" s="60" t="s">
        <v>150</v>
      </c>
      <c r="B136" s="60" t="s">
        <v>151</v>
      </c>
      <c r="C136" s="60">
        <v>34</v>
      </c>
      <c r="D136" s="60" t="s">
        <v>152</v>
      </c>
      <c r="E136" s="60">
        <v>407628839</v>
      </c>
      <c r="F136" s="60">
        <v>0.039518</v>
      </c>
      <c r="G136" s="60">
        <v>161087.12</v>
      </c>
    </row>
    <row r="137" spans="1:7" ht="15">
      <c r="A137" s="60" t="s">
        <v>150</v>
      </c>
      <c r="B137" s="60" t="s">
        <v>151</v>
      </c>
      <c r="C137" s="60">
        <v>67</v>
      </c>
      <c r="D137" s="60" t="s">
        <v>153</v>
      </c>
      <c r="E137" s="60">
        <v>1368420</v>
      </c>
      <c r="F137" s="60">
        <v>0.039518</v>
      </c>
      <c r="G137" s="60">
        <v>540.78</v>
      </c>
    </row>
    <row r="138" spans="1:7" ht="15">
      <c r="A138" s="60" t="s">
        <v>154</v>
      </c>
      <c r="B138" s="60" t="s">
        <v>155</v>
      </c>
      <c r="C138" s="60">
        <v>34</v>
      </c>
      <c r="D138" s="60" t="s">
        <v>152</v>
      </c>
      <c r="E138" s="60">
        <v>1175486460</v>
      </c>
      <c r="F138" s="60">
        <v>0.004722</v>
      </c>
      <c r="G138" s="60">
        <v>55506.42</v>
      </c>
    </row>
    <row r="139" spans="1:7" ht="15">
      <c r="A139" s="60" t="s">
        <v>156</v>
      </c>
      <c r="B139" s="60" t="s">
        <v>384</v>
      </c>
      <c r="C139" s="60">
        <v>34</v>
      </c>
      <c r="D139" s="60" t="s">
        <v>152</v>
      </c>
      <c r="E139" s="60">
        <v>494717252</v>
      </c>
      <c r="F139" s="60">
        <v>0.11453</v>
      </c>
      <c r="G139" s="60">
        <v>566599.49</v>
      </c>
    </row>
    <row r="140" spans="1:7" ht="15">
      <c r="A140" s="60" t="s">
        <v>156</v>
      </c>
      <c r="B140" s="60" t="s">
        <v>384</v>
      </c>
      <c r="C140" s="60">
        <v>49</v>
      </c>
      <c r="D140" s="60" t="s">
        <v>157</v>
      </c>
      <c r="E140" s="60">
        <v>25264145</v>
      </c>
      <c r="F140" s="60">
        <v>0.11453</v>
      </c>
      <c r="G140" s="60">
        <v>28935.08</v>
      </c>
    </row>
    <row r="141" spans="1:7" ht="15">
      <c r="A141" s="60" t="s">
        <v>156</v>
      </c>
      <c r="B141" s="60" t="s">
        <v>384</v>
      </c>
      <c r="C141" s="60">
        <v>55</v>
      </c>
      <c r="D141" s="60" t="s">
        <v>158</v>
      </c>
      <c r="E141" s="60">
        <v>2650850</v>
      </c>
      <c r="F141" s="60">
        <v>0.11453</v>
      </c>
      <c r="G141" s="60">
        <v>3036.03</v>
      </c>
    </row>
    <row r="142" spans="1:7" ht="15">
      <c r="A142" s="60" t="s">
        <v>156</v>
      </c>
      <c r="B142" s="60" t="s">
        <v>384</v>
      </c>
      <c r="C142" s="60">
        <v>66</v>
      </c>
      <c r="D142" s="60" t="s">
        <v>67</v>
      </c>
      <c r="E142" s="60">
        <v>4401057</v>
      </c>
      <c r="F142" s="60">
        <v>0.11453</v>
      </c>
      <c r="G142" s="60">
        <v>5040.57</v>
      </c>
    </row>
    <row r="143" spans="1:7" ht="15">
      <c r="A143" s="60" t="s">
        <v>159</v>
      </c>
      <c r="B143" s="60" t="s">
        <v>163</v>
      </c>
      <c r="C143" s="60">
        <v>32</v>
      </c>
      <c r="D143" s="60" t="s">
        <v>161</v>
      </c>
      <c r="E143" s="60">
        <v>15406424</v>
      </c>
      <c r="F143" s="60">
        <v>0.018644</v>
      </c>
      <c r="G143" s="60">
        <v>2872.37</v>
      </c>
    </row>
    <row r="144" spans="1:7" ht="15">
      <c r="A144" s="60" t="s">
        <v>159</v>
      </c>
      <c r="B144" s="60" t="s">
        <v>163</v>
      </c>
      <c r="C144" s="60">
        <v>37</v>
      </c>
      <c r="D144" s="60" t="s">
        <v>101</v>
      </c>
      <c r="E144" s="60">
        <v>344928663</v>
      </c>
      <c r="F144" s="60">
        <v>0.018644</v>
      </c>
      <c r="G144" s="60">
        <v>64308.17</v>
      </c>
    </row>
    <row r="145" spans="1:7" ht="15">
      <c r="A145" s="60" t="s">
        <v>159</v>
      </c>
      <c r="B145" s="60" t="s">
        <v>162</v>
      </c>
      <c r="C145" s="60">
        <v>24</v>
      </c>
      <c r="D145" s="60" t="s">
        <v>34</v>
      </c>
      <c r="E145" s="60">
        <v>122875632</v>
      </c>
      <c r="F145" s="60">
        <v>0.018644</v>
      </c>
      <c r="G145" s="60">
        <v>22909.06</v>
      </c>
    </row>
    <row r="146" spans="1:7" ht="15">
      <c r="A146" s="60" t="s">
        <v>159</v>
      </c>
      <c r="B146" s="60" t="s">
        <v>160</v>
      </c>
      <c r="C146" s="60">
        <v>32</v>
      </c>
      <c r="D146" s="60" t="s">
        <v>161</v>
      </c>
      <c r="E146" s="60">
        <v>15406424</v>
      </c>
      <c r="F146" s="60">
        <v>0.008889</v>
      </c>
      <c r="G146" s="60">
        <v>1369.48</v>
      </c>
    </row>
    <row r="147" spans="1:7" ht="15">
      <c r="A147" s="60" t="s">
        <v>159</v>
      </c>
      <c r="B147" s="60" t="s">
        <v>160</v>
      </c>
      <c r="C147" s="60">
        <v>37</v>
      </c>
      <c r="D147" s="60" t="s">
        <v>101</v>
      </c>
      <c r="E147" s="60">
        <v>220929191</v>
      </c>
      <c r="F147" s="60">
        <v>0.008889</v>
      </c>
      <c r="G147" s="60">
        <v>19638.52</v>
      </c>
    </row>
    <row r="148" spans="1:7" ht="15">
      <c r="A148" s="60" t="s">
        <v>164</v>
      </c>
      <c r="B148" s="60" t="s">
        <v>169</v>
      </c>
      <c r="C148" s="60">
        <v>6</v>
      </c>
      <c r="D148" s="60" t="s">
        <v>165</v>
      </c>
      <c r="E148" s="60">
        <v>4675545</v>
      </c>
      <c r="F148" s="60">
        <v>0.0895</v>
      </c>
      <c r="G148" s="60">
        <v>4184.62</v>
      </c>
    </row>
    <row r="149" spans="1:7" ht="15">
      <c r="A149" s="60" t="s">
        <v>164</v>
      </c>
      <c r="B149" s="60" t="s">
        <v>169</v>
      </c>
      <c r="C149" s="60">
        <v>39</v>
      </c>
      <c r="D149" s="60" t="s">
        <v>166</v>
      </c>
      <c r="E149" s="60">
        <v>414855130</v>
      </c>
      <c r="F149" s="60">
        <v>0.0895</v>
      </c>
      <c r="G149" s="60">
        <v>371295.75</v>
      </c>
    </row>
    <row r="150" spans="1:7" ht="15">
      <c r="A150" s="60" t="s">
        <v>164</v>
      </c>
      <c r="B150" s="60" t="s">
        <v>169</v>
      </c>
      <c r="C150" s="60">
        <v>47</v>
      </c>
      <c r="D150" s="60" t="s">
        <v>167</v>
      </c>
      <c r="E150" s="60">
        <v>29336438</v>
      </c>
      <c r="F150" s="60">
        <v>0.0895</v>
      </c>
      <c r="G150" s="60">
        <v>26256.11</v>
      </c>
    </row>
    <row r="151" spans="1:7" ht="15">
      <c r="A151" s="60" t="s">
        <v>164</v>
      </c>
      <c r="B151" s="60" t="s">
        <v>169</v>
      </c>
      <c r="C151" s="60">
        <v>63</v>
      </c>
      <c r="D151" s="60" t="s">
        <v>168</v>
      </c>
      <c r="E151" s="60">
        <v>27644415</v>
      </c>
      <c r="F151" s="60">
        <v>0.0895</v>
      </c>
      <c r="G151" s="60">
        <v>24741.76</v>
      </c>
    </row>
    <row r="152" spans="1:7" ht="15">
      <c r="A152" s="60" t="s">
        <v>170</v>
      </c>
      <c r="B152" s="60" t="s">
        <v>171</v>
      </c>
      <c r="C152" s="60">
        <v>39</v>
      </c>
      <c r="D152" s="60" t="s">
        <v>166</v>
      </c>
      <c r="E152" s="60">
        <v>254853052</v>
      </c>
      <c r="F152" s="60">
        <v>0.065076</v>
      </c>
      <c r="G152" s="60">
        <v>165848.26</v>
      </c>
    </row>
    <row r="153" spans="1:7" ht="15">
      <c r="A153" s="60" t="s">
        <v>170</v>
      </c>
      <c r="B153" s="60" t="s">
        <v>171</v>
      </c>
      <c r="C153" s="60">
        <v>47</v>
      </c>
      <c r="D153" s="60" t="s">
        <v>167</v>
      </c>
      <c r="E153" s="60">
        <v>23426521</v>
      </c>
      <c r="F153" s="60">
        <v>0.065076</v>
      </c>
      <c r="G153" s="60">
        <v>15245.09</v>
      </c>
    </row>
    <row r="154" spans="1:7" ht="15">
      <c r="A154" s="60" t="s">
        <v>170</v>
      </c>
      <c r="B154" s="60" t="s">
        <v>171</v>
      </c>
      <c r="C154" s="60">
        <v>82</v>
      </c>
      <c r="D154" s="60" t="s">
        <v>37</v>
      </c>
      <c r="E154" s="60">
        <v>15624672</v>
      </c>
      <c r="F154" s="60">
        <v>0.065076</v>
      </c>
      <c r="G154" s="60">
        <v>10167.93</v>
      </c>
    </row>
    <row r="155" spans="1:7" ht="15">
      <c r="A155" s="60" t="s">
        <v>170</v>
      </c>
      <c r="B155" s="60" t="s">
        <v>171</v>
      </c>
      <c r="C155" s="60">
        <v>88</v>
      </c>
      <c r="D155" s="60" t="s">
        <v>172</v>
      </c>
      <c r="E155" s="60">
        <v>90403012</v>
      </c>
      <c r="F155" s="60">
        <v>0.065076</v>
      </c>
      <c r="G155" s="60">
        <v>58830.81</v>
      </c>
    </row>
    <row r="156" spans="1:7" ht="15">
      <c r="A156" s="60" t="s">
        <v>173</v>
      </c>
      <c r="B156" s="60" t="s">
        <v>176</v>
      </c>
      <c r="C156" s="60">
        <v>40</v>
      </c>
      <c r="D156" s="60" t="s">
        <v>7</v>
      </c>
      <c r="E156" s="60">
        <v>2941696555</v>
      </c>
      <c r="F156" s="60">
        <v>0.069541</v>
      </c>
      <c r="G156" s="60">
        <v>2045682.74</v>
      </c>
    </row>
    <row r="157" spans="1:7" ht="15">
      <c r="A157" s="60" t="s">
        <v>173</v>
      </c>
      <c r="B157" s="60" t="s">
        <v>176</v>
      </c>
      <c r="C157" s="60">
        <v>61</v>
      </c>
      <c r="D157" s="60" t="s">
        <v>175</v>
      </c>
      <c r="E157" s="60">
        <v>279700</v>
      </c>
      <c r="F157" s="60">
        <v>0.069541</v>
      </c>
      <c r="G157" s="60">
        <v>194.51</v>
      </c>
    </row>
    <row r="158" spans="1:7" ht="15">
      <c r="A158" s="60" t="s">
        <v>173</v>
      </c>
      <c r="B158" s="60" t="s">
        <v>174</v>
      </c>
      <c r="C158" s="60">
        <v>40</v>
      </c>
      <c r="D158" s="60" t="s">
        <v>7</v>
      </c>
      <c r="E158" s="60">
        <v>3021449868</v>
      </c>
      <c r="F158" s="60">
        <v>0.035164</v>
      </c>
      <c r="G158" s="60">
        <v>1062465.92</v>
      </c>
    </row>
    <row r="159" spans="1:7" ht="15">
      <c r="A159" s="60" t="s">
        <v>173</v>
      </c>
      <c r="B159" s="60" t="s">
        <v>174</v>
      </c>
      <c r="C159" s="60">
        <v>61</v>
      </c>
      <c r="D159" s="60" t="s">
        <v>175</v>
      </c>
      <c r="E159" s="60">
        <v>279700</v>
      </c>
      <c r="F159" s="60">
        <v>0.035164</v>
      </c>
      <c r="G159" s="60">
        <v>98.35</v>
      </c>
    </row>
    <row r="160" spans="1:7" ht="15">
      <c r="A160" s="60" t="s">
        <v>173</v>
      </c>
      <c r="B160" s="60" t="s">
        <v>385</v>
      </c>
      <c r="C160" s="60">
        <v>40</v>
      </c>
      <c r="D160" s="60" t="s">
        <v>7</v>
      </c>
      <c r="E160" s="60">
        <v>3044178220</v>
      </c>
      <c r="F160" s="60">
        <v>0.084434</v>
      </c>
      <c r="G160" s="60">
        <v>2570318.64</v>
      </c>
    </row>
    <row r="161" spans="1:7" ht="15">
      <c r="A161" s="60" t="s">
        <v>173</v>
      </c>
      <c r="B161" s="60" t="s">
        <v>177</v>
      </c>
      <c r="C161" s="60">
        <v>61</v>
      </c>
      <c r="D161" s="60" t="s">
        <v>175</v>
      </c>
      <c r="E161" s="60">
        <v>279700</v>
      </c>
      <c r="F161" s="60">
        <v>0.084434</v>
      </c>
      <c r="G161" s="60">
        <v>236.16</v>
      </c>
    </row>
    <row r="162" spans="1:7" ht="15">
      <c r="A162" s="60" t="s">
        <v>178</v>
      </c>
      <c r="B162" s="60" t="s">
        <v>179</v>
      </c>
      <c r="C162" s="60">
        <v>40</v>
      </c>
      <c r="D162" s="60" t="s">
        <v>7</v>
      </c>
      <c r="E162" s="60">
        <v>670418565</v>
      </c>
      <c r="F162" s="60">
        <v>0.029816</v>
      </c>
      <c r="G162" s="60">
        <v>199891.24</v>
      </c>
    </row>
    <row r="163" spans="1:7" ht="15">
      <c r="A163" s="60" t="s">
        <v>178</v>
      </c>
      <c r="B163" s="60" t="s">
        <v>179</v>
      </c>
      <c r="C163" s="60">
        <v>47</v>
      </c>
      <c r="D163" s="60" t="s">
        <v>167</v>
      </c>
      <c r="E163" s="60">
        <v>151373059</v>
      </c>
      <c r="F163" s="60">
        <v>0.029816</v>
      </c>
      <c r="G163" s="60">
        <v>45133.48</v>
      </c>
    </row>
    <row r="164" spans="1:7" ht="15">
      <c r="A164" s="60" t="s">
        <v>178</v>
      </c>
      <c r="B164" s="60" t="s">
        <v>179</v>
      </c>
      <c r="C164" s="60">
        <v>61</v>
      </c>
      <c r="D164" s="60" t="s">
        <v>175</v>
      </c>
      <c r="E164" s="60">
        <v>239633665</v>
      </c>
      <c r="F164" s="60">
        <v>0.029816</v>
      </c>
      <c r="G164" s="60">
        <v>71449.32</v>
      </c>
    </row>
    <row r="165" spans="1:7" ht="15">
      <c r="A165" s="60" t="s">
        <v>180</v>
      </c>
      <c r="B165" s="60" t="s">
        <v>181</v>
      </c>
      <c r="C165" s="60">
        <v>40</v>
      </c>
      <c r="D165" s="60" t="s">
        <v>7</v>
      </c>
      <c r="E165" s="60">
        <v>899674402</v>
      </c>
      <c r="F165" s="60">
        <v>0.035657</v>
      </c>
      <c r="G165" s="60">
        <v>320797.58</v>
      </c>
    </row>
    <row r="166" spans="1:7" ht="15">
      <c r="A166" s="60" t="s">
        <v>415</v>
      </c>
      <c r="B166" s="60" t="s">
        <v>416</v>
      </c>
      <c r="C166" s="60">
        <v>41</v>
      </c>
      <c r="D166" s="60" t="s">
        <v>184</v>
      </c>
      <c r="E166" s="60">
        <v>379032669</v>
      </c>
      <c r="F166" s="60">
        <v>0.147898</v>
      </c>
      <c r="G166" s="60">
        <v>560582.53</v>
      </c>
    </row>
    <row r="167" spans="1:7" ht="15">
      <c r="A167" s="60" t="s">
        <v>415</v>
      </c>
      <c r="B167" s="60" t="s">
        <v>416</v>
      </c>
      <c r="C167" s="60">
        <v>93</v>
      </c>
      <c r="D167" s="60" t="s">
        <v>300</v>
      </c>
      <c r="E167" s="60">
        <v>7956681</v>
      </c>
      <c r="F167" s="60">
        <v>0.147898</v>
      </c>
      <c r="G167" s="60">
        <v>11767.8</v>
      </c>
    </row>
    <row r="168" spans="1:7" ht="15">
      <c r="A168" s="60" t="s">
        <v>182</v>
      </c>
      <c r="B168" s="60" t="s">
        <v>183</v>
      </c>
      <c r="C168" s="60">
        <v>40</v>
      </c>
      <c r="D168" s="60" t="s">
        <v>7</v>
      </c>
      <c r="E168" s="60">
        <v>426003</v>
      </c>
      <c r="F168" s="60">
        <v>0.022545</v>
      </c>
      <c r="G168" s="60">
        <v>96.05</v>
      </c>
    </row>
    <row r="169" spans="1:7" ht="15">
      <c r="A169" s="60" t="s">
        <v>182</v>
      </c>
      <c r="B169" s="60" t="s">
        <v>183</v>
      </c>
      <c r="C169" s="60">
        <v>41</v>
      </c>
      <c r="D169" s="60" t="s">
        <v>184</v>
      </c>
      <c r="E169" s="60">
        <v>1814235562</v>
      </c>
      <c r="F169" s="60">
        <v>0.022545</v>
      </c>
      <c r="G169" s="60">
        <v>409020.32</v>
      </c>
    </row>
    <row r="170" spans="1:7" ht="15">
      <c r="A170" s="60" t="s">
        <v>185</v>
      </c>
      <c r="B170" s="60" t="s">
        <v>186</v>
      </c>
      <c r="C170" s="60">
        <v>32</v>
      </c>
      <c r="D170" s="60" t="s">
        <v>161</v>
      </c>
      <c r="E170" s="60">
        <v>10111705</v>
      </c>
      <c r="F170" s="60">
        <v>0.051325</v>
      </c>
      <c r="G170" s="60">
        <v>5189.81</v>
      </c>
    </row>
    <row r="171" spans="1:7" ht="15">
      <c r="A171" s="60" t="s">
        <v>185</v>
      </c>
      <c r="B171" s="60" t="s">
        <v>186</v>
      </c>
      <c r="C171" s="60">
        <v>43</v>
      </c>
      <c r="D171" s="60" t="s">
        <v>187</v>
      </c>
      <c r="E171" s="60">
        <v>411182495</v>
      </c>
      <c r="F171" s="60">
        <v>0.051325</v>
      </c>
      <c r="G171" s="60">
        <v>211039.81</v>
      </c>
    </row>
    <row r="172" spans="1:7" ht="15">
      <c r="A172" s="60" t="s">
        <v>185</v>
      </c>
      <c r="B172" s="60" t="s">
        <v>186</v>
      </c>
      <c r="C172" s="60">
        <v>44</v>
      </c>
      <c r="D172" s="60" t="s">
        <v>188</v>
      </c>
      <c r="E172" s="60">
        <v>921834</v>
      </c>
      <c r="F172" s="60">
        <v>0.051325</v>
      </c>
      <c r="G172" s="60">
        <v>473.13</v>
      </c>
    </row>
    <row r="173" spans="1:7" ht="15">
      <c r="A173" s="60" t="s">
        <v>185</v>
      </c>
      <c r="B173" s="60" t="s">
        <v>186</v>
      </c>
      <c r="C173" s="60">
        <v>68</v>
      </c>
      <c r="D173" s="60" t="s">
        <v>113</v>
      </c>
      <c r="E173" s="60">
        <v>186006</v>
      </c>
      <c r="F173" s="60">
        <v>0.051325</v>
      </c>
      <c r="G173" s="60">
        <v>95.48</v>
      </c>
    </row>
    <row r="174" spans="1:7" ht="15">
      <c r="A174" s="60" t="s">
        <v>189</v>
      </c>
      <c r="B174" s="60" t="s">
        <v>190</v>
      </c>
      <c r="C174" s="60">
        <v>44</v>
      </c>
      <c r="D174" s="60" t="s">
        <v>188</v>
      </c>
      <c r="E174" s="60">
        <v>415395616</v>
      </c>
      <c r="F174" s="60">
        <v>0.113543</v>
      </c>
      <c r="G174" s="60">
        <v>471653.87</v>
      </c>
    </row>
    <row r="175" spans="1:7" ht="15">
      <c r="A175" s="60" t="s">
        <v>189</v>
      </c>
      <c r="B175" s="60" t="s">
        <v>190</v>
      </c>
      <c r="C175" s="60">
        <v>73</v>
      </c>
      <c r="D175" s="60" t="s">
        <v>191</v>
      </c>
      <c r="E175" s="60">
        <v>24351599</v>
      </c>
      <c r="F175" s="60">
        <v>0.113543</v>
      </c>
      <c r="G175" s="60">
        <v>27649.51</v>
      </c>
    </row>
    <row r="176" spans="1:7" ht="15">
      <c r="A176" s="60" t="s">
        <v>192</v>
      </c>
      <c r="B176" s="60" t="s">
        <v>193</v>
      </c>
      <c r="C176" s="60">
        <v>45</v>
      </c>
      <c r="D176" s="60" t="s">
        <v>11</v>
      </c>
      <c r="E176" s="60">
        <v>1102032398</v>
      </c>
      <c r="F176" s="60">
        <v>0.042205</v>
      </c>
      <c r="G176" s="60">
        <v>465119.7</v>
      </c>
    </row>
    <row r="177" spans="1:7" ht="15">
      <c r="A177" s="60" t="s">
        <v>194</v>
      </c>
      <c r="B177" s="60" t="s">
        <v>195</v>
      </c>
      <c r="C177" s="60">
        <v>16</v>
      </c>
      <c r="D177" s="60" t="s">
        <v>196</v>
      </c>
      <c r="E177" s="60">
        <v>174687174</v>
      </c>
      <c r="F177" s="60">
        <v>0.021651</v>
      </c>
      <c r="G177" s="60">
        <v>37821.68</v>
      </c>
    </row>
    <row r="178" spans="1:7" ht="15">
      <c r="A178" s="60" t="s">
        <v>194</v>
      </c>
      <c r="B178" s="60" t="s">
        <v>195</v>
      </c>
      <c r="C178" s="60">
        <v>46</v>
      </c>
      <c r="D178" s="60" t="s">
        <v>197</v>
      </c>
      <c r="E178" s="60">
        <v>269531384</v>
      </c>
      <c r="F178" s="60">
        <v>0.021651</v>
      </c>
      <c r="G178" s="60">
        <v>58356.03</v>
      </c>
    </row>
    <row r="179" spans="1:7" ht="15">
      <c r="A179" s="60" t="s">
        <v>194</v>
      </c>
      <c r="B179" s="60" t="s">
        <v>195</v>
      </c>
      <c r="C179" s="60">
        <v>86</v>
      </c>
      <c r="D179" s="60" t="s">
        <v>198</v>
      </c>
      <c r="E179" s="60">
        <v>26979260</v>
      </c>
      <c r="F179" s="60">
        <v>0.021651</v>
      </c>
      <c r="G179" s="60">
        <v>5841.31</v>
      </c>
    </row>
    <row r="180" spans="1:7" ht="15">
      <c r="A180" s="60" t="s">
        <v>199</v>
      </c>
      <c r="B180" s="60" t="s">
        <v>200</v>
      </c>
      <c r="C180" s="60">
        <v>39</v>
      </c>
      <c r="D180" s="60" t="s">
        <v>166</v>
      </c>
      <c r="E180" s="60">
        <v>1709102</v>
      </c>
      <c r="F180" s="60">
        <v>0.061825</v>
      </c>
      <c r="G180" s="60">
        <v>1056.68</v>
      </c>
    </row>
    <row r="181" spans="1:7" ht="15">
      <c r="A181" s="60" t="s">
        <v>199</v>
      </c>
      <c r="B181" s="60" t="s">
        <v>200</v>
      </c>
      <c r="C181" s="60">
        <v>47</v>
      </c>
      <c r="D181" s="60" t="s">
        <v>167</v>
      </c>
      <c r="E181" s="60">
        <v>602846132</v>
      </c>
      <c r="F181" s="60">
        <v>0.061825</v>
      </c>
      <c r="G181" s="60">
        <v>372709.16</v>
      </c>
    </row>
    <row r="182" spans="1:7" ht="15">
      <c r="A182" s="60" t="s">
        <v>201</v>
      </c>
      <c r="B182" s="60" t="s">
        <v>202</v>
      </c>
      <c r="C182" s="60">
        <v>49</v>
      </c>
      <c r="D182" s="60" t="s">
        <v>157</v>
      </c>
      <c r="E182" s="60">
        <v>242670754</v>
      </c>
      <c r="F182" s="60">
        <v>0.061466</v>
      </c>
      <c r="G182" s="60">
        <v>149161.82</v>
      </c>
    </row>
    <row r="183" spans="1:7" ht="15">
      <c r="A183" s="60" t="s">
        <v>201</v>
      </c>
      <c r="B183" s="60" t="s">
        <v>202</v>
      </c>
      <c r="C183" s="60">
        <v>66</v>
      </c>
      <c r="D183" s="60" t="s">
        <v>67</v>
      </c>
      <c r="E183" s="60">
        <v>56508475</v>
      </c>
      <c r="F183" s="60">
        <v>0.061466</v>
      </c>
      <c r="G183" s="60">
        <v>34733.6</v>
      </c>
    </row>
    <row r="184" spans="1:7" ht="15">
      <c r="A184" s="60" t="s">
        <v>203</v>
      </c>
      <c r="B184" s="60" t="s">
        <v>204</v>
      </c>
      <c r="C184" s="60">
        <v>49</v>
      </c>
      <c r="D184" s="60" t="s">
        <v>157</v>
      </c>
      <c r="E184" s="60">
        <v>123712086</v>
      </c>
      <c r="F184" s="60">
        <v>0.067623</v>
      </c>
      <c r="G184" s="60">
        <v>83658.86</v>
      </c>
    </row>
    <row r="185" spans="1:7" ht="15">
      <c r="A185" s="60" t="s">
        <v>203</v>
      </c>
      <c r="B185" s="60" t="s">
        <v>204</v>
      </c>
      <c r="C185" s="60">
        <v>64</v>
      </c>
      <c r="D185" s="60" t="s">
        <v>205</v>
      </c>
      <c r="E185" s="60">
        <v>11275069</v>
      </c>
      <c r="F185" s="60">
        <v>0.067623</v>
      </c>
      <c r="G185" s="60">
        <v>7624.62</v>
      </c>
    </row>
    <row r="186" spans="1:7" ht="15">
      <c r="A186" s="60" t="s">
        <v>203</v>
      </c>
      <c r="B186" s="60" t="s">
        <v>204</v>
      </c>
      <c r="C186" s="60">
        <v>66</v>
      </c>
      <c r="D186" s="60" t="s">
        <v>67</v>
      </c>
      <c r="E186" s="60">
        <v>208550534</v>
      </c>
      <c r="F186" s="60">
        <v>0.067623</v>
      </c>
      <c r="G186" s="60">
        <v>141028.17</v>
      </c>
    </row>
    <row r="187" spans="1:7" ht="15">
      <c r="A187" s="60" t="s">
        <v>206</v>
      </c>
      <c r="B187" s="60" t="s">
        <v>207</v>
      </c>
      <c r="C187" s="60">
        <v>50</v>
      </c>
      <c r="D187" s="60" t="s">
        <v>8</v>
      </c>
      <c r="E187" s="60">
        <v>426242721</v>
      </c>
      <c r="F187" s="60">
        <v>0.020708</v>
      </c>
      <c r="G187" s="60">
        <v>88266.51</v>
      </c>
    </row>
    <row r="188" spans="1:7" ht="15">
      <c r="A188" s="60" t="s">
        <v>206</v>
      </c>
      <c r="B188" s="60" t="s">
        <v>207</v>
      </c>
      <c r="C188" s="60">
        <v>69</v>
      </c>
      <c r="D188" s="60" t="s">
        <v>28</v>
      </c>
      <c r="E188" s="60">
        <v>163669270</v>
      </c>
      <c r="F188" s="60">
        <v>0.020708</v>
      </c>
      <c r="G188" s="60">
        <v>33892.67</v>
      </c>
    </row>
    <row r="189" spans="1:7" ht="15">
      <c r="A189" s="60" t="s">
        <v>206</v>
      </c>
      <c r="B189" s="60" t="s">
        <v>208</v>
      </c>
      <c r="C189" s="60">
        <v>50</v>
      </c>
      <c r="D189" s="60" t="s">
        <v>8</v>
      </c>
      <c r="E189" s="60">
        <v>426242721</v>
      </c>
      <c r="F189" s="60">
        <v>0.031149</v>
      </c>
      <c r="G189" s="60">
        <v>132770.56</v>
      </c>
    </row>
    <row r="190" spans="1:7" ht="15">
      <c r="A190" s="60" t="s">
        <v>206</v>
      </c>
      <c r="B190" s="60" t="s">
        <v>208</v>
      </c>
      <c r="C190" s="60">
        <v>69</v>
      </c>
      <c r="D190" s="60" t="s">
        <v>28</v>
      </c>
      <c r="E190" s="60">
        <v>102435003</v>
      </c>
      <c r="F190" s="60">
        <v>0.031149</v>
      </c>
      <c r="G190" s="60">
        <v>31907.49</v>
      </c>
    </row>
    <row r="191" spans="1:7" ht="15">
      <c r="A191" s="60" t="s">
        <v>386</v>
      </c>
      <c r="B191" s="60" t="s">
        <v>387</v>
      </c>
      <c r="C191" s="60">
        <v>1</v>
      </c>
      <c r="D191" s="60" t="s">
        <v>6</v>
      </c>
      <c r="E191" s="60">
        <v>8188966</v>
      </c>
      <c r="F191" s="60">
        <v>0.101389</v>
      </c>
      <c r="G191" s="60">
        <v>8302.72</v>
      </c>
    </row>
    <row r="192" spans="1:7" ht="15">
      <c r="A192" s="60" t="s">
        <v>386</v>
      </c>
      <c r="B192" s="60" t="s">
        <v>387</v>
      </c>
      <c r="C192" s="60">
        <v>31</v>
      </c>
      <c r="D192" s="60" t="s">
        <v>388</v>
      </c>
      <c r="E192" s="60">
        <v>149784506</v>
      </c>
      <c r="F192" s="60">
        <v>0.101389</v>
      </c>
      <c r="G192" s="60">
        <v>151865.22</v>
      </c>
    </row>
    <row r="193" spans="1:7" ht="15">
      <c r="A193" s="60" t="s">
        <v>386</v>
      </c>
      <c r="B193" s="60" t="s">
        <v>387</v>
      </c>
      <c r="C193" s="60">
        <v>50</v>
      </c>
      <c r="D193" s="60" t="s">
        <v>8</v>
      </c>
      <c r="E193" s="60">
        <v>1257186306</v>
      </c>
      <c r="F193" s="60">
        <v>0.101389</v>
      </c>
      <c r="G193" s="60">
        <v>1274650.53</v>
      </c>
    </row>
    <row r="194" spans="1:7" ht="15">
      <c r="A194" s="60" t="s">
        <v>209</v>
      </c>
      <c r="B194" s="60" t="s">
        <v>210</v>
      </c>
      <c r="C194" s="60">
        <v>51</v>
      </c>
      <c r="D194" s="60" t="s">
        <v>112</v>
      </c>
      <c r="E194" s="60">
        <v>991732174</v>
      </c>
      <c r="F194" s="60">
        <v>0.121883</v>
      </c>
      <c r="G194" s="60">
        <v>1208756.96</v>
      </c>
    </row>
    <row r="195" spans="1:7" ht="15">
      <c r="A195" s="60" t="s">
        <v>209</v>
      </c>
      <c r="B195" s="60" t="s">
        <v>210</v>
      </c>
      <c r="C195" s="60">
        <v>68</v>
      </c>
      <c r="D195" s="60" t="s">
        <v>113</v>
      </c>
      <c r="E195" s="60">
        <v>2757166</v>
      </c>
      <c r="F195" s="60">
        <v>0.121883</v>
      </c>
      <c r="G195" s="60">
        <v>3360.52</v>
      </c>
    </row>
    <row r="196" spans="1:7" ht="15">
      <c r="A196" s="60" t="s">
        <v>211</v>
      </c>
      <c r="B196" s="60" t="s">
        <v>212</v>
      </c>
      <c r="C196" s="60">
        <v>51</v>
      </c>
      <c r="D196" s="60" t="s">
        <v>112</v>
      </c>
      <c r="E196" s="60">
        <v>422060930</v>
      </c>
      <c r="F196" s="60">
        <v>0.124532</v>
      </c>
      <c r="G196" s="60">
        <v>525601.59</v>
      </c>
    </row>
    <row r="197" spans="1:7" ht="15">
      <c r="A197" s="60" t="s">
        <v>211</v>
      </c>
      <c r="B197" s="60" t="s">
        <v>212</v>
      </c>
      <c r="C197" s="60">
        <v>56</v>
      </c>
      <c r="D197" s="60" t="s">
        <v>106</v>
      </c>
      <c r="E197" s="60">
        <v>371876</v>
      </c>
      <c r="F197" s="60">
        <v>0.124532</v>
      </c>
      <c r="G197" s="60">
        <v>463.11</v>
      </c>
    </row>
    <row r="198" spans="1:7" ht="15">
      <c r="A198" s="60" t="s">
        <v>211</v>
      </c>
      <c r="B198" s="60" t="s">
        <v>212</v>
      </c>
      <c r="C198" s="60">
        <v>68</v>
      </c>
      <c r="D198" s="60" t="s">
        <v>113</v>
      </c>
      <c r="E198" s="60">
        <v>65667983</v>
      </c>
      <c r="F198" s="60">
        <v>0.124532</v>
      </c>
      <c r="G198" s="60">
        <v>81777.64</v>
      </c>
    </row>
    <row r="199" spans="1:7" ht="15">
      <c r="A199" s="60" t="s">
        <v>213</v>
      </c>
      <c r="B199" s="60" t="s">
        <v>214</v>
      </c>
      <c r="C199" s="60">
        <v>54</v>
      </c>
      <c r="D199" s="60" t="s">
        <v>12</v>
      </c>
      <c r="E199" s="60">
        <v>187047284</v>
      </c>
      <c r="F199" s="60">
        <v>0.010792</v>
      </c>
      <c r="G199" s="60">
        <v>20186.13</v>
      </c>
    </row>
    <row r="200" spans="1:7" ht="15">
      <c r="A200" s="60" t="s">
        <v>215</v>
      </c>
      <c r="B200" s="60" t="s">
        <v>217</v>
      </c>
      <c r="C200" s="60">
        <v>54</v>
      </c>
      <c r="D200" s="60" t="s">
        <v>12</v>
      </c>
      <c r="E200" s="60">
        <v>301059387</v>
      </c>
      <c r="F200" s="60">
        <v>0.100021</v>
      </c>
      <c r="G200" s="60">
        <v>301122.54</v>
      </c>
    </row>
    <row r="201" spans="1:7" ht="15">
      <c r="A201" s="60" t="s">
        <v>215</v>
      </c>
      <c r="B201" s="60" t="s">
        <v>216</v>
      </c>
      <c r="C201" s="60">
        <v>45</v>
      </c>
      <c r="D201" s="60" t="s">
        <v>11</v>
      </c>
      <c r="E201" s="60">
        <v>2240976</v>
      </c>
      <c r="F201" s="60">
        <v>0.100021</v>
      </c>
      <c r="G201" s="60">
        <v>2241.46</v>
      </c>
    </row>
    <row r="202" spans="1:7" ht="15">
      <c r="A202" s="60" t="s">
        <v>218</v>
      </c>
      <c r="B202" s="60" t="s">
        <v>219</v>
      </c>
      <c r="C202" s="60">
        <v>55</v>
      </c>
      <c r="D202" s="60" t="s">
        <v>158</v>
      </c>
      <c r="E202" s="60">
        <v>18138046847</v>
      </c>
      <c r="F202" s="60">
        <v>0.030204</v>
      </c>
      <c r="G202" s="60">
        <v>5478446.37</v>
      </c>
    </row>
    <row r="203" spans="1:7" ht="15">
      <c r="A203" s="60" t="s">
        <v>218</v>
      </c>
      <c r="B203" s="60" t="s">
        <v>221</v>
      </c>
      <c r="C203" s="60">
        <v>55</v>
      </c>
      <c r="D203" s="60" t="s">
        <v>158</v>
      </c>
      <c r="E203" s="60">
        <v>18928509516</v>
      </c>
      <c r="F203" s="60">
        <v>0.082964</v>
      </c>
      <c r="G203" s="60">
        <v>15703880.23</v>
      </c>
    </row>
    <row r="204" spans="1:7" ht="15">
      <c r="A204" s="60" t="s">
        <v>218</v>
      </c>
      <c r="B204" s="60" t="s">
        <v>220</v>
      </c>
      <c r="C204" s="60">
        <v>55</v>
      </c>
      <c r="D204" s="60" t="s">
        <v>158</v>
      </c>
      <c r="E204" s="60">
        <v>19464298433</v>
      </c>
      <c r="F204" s="60">
        <v>0.045663</v>
      </c>
      <c r="G204" s="60">
        <v>8888014.98</v>
      </c>
    </row>
    <row r="205" spans="1:7" ht="15">
      <c r="A205" s="60" t="s">
        <v>222</v>
      </c>
      <c r="B205" s="60" t="s">
        <v>390</v>
      </c>
      <c r="C205" s="60">
        <v>13</v>
      </c>
      <c r="D205" s="60" t="s">
        <v>58</v>
      </c>
      <c r="E205" s="60">
        <v>333204550</v>
      </c>
      <c r="F205" s="60">
        <v>0.03748</v>
      </c>
      <c r="G205" s="60">
        <v>124885.22</v>
      </c>
    </row>
    <row r="206" spans="1:7" ht="15">
      <c r="A206" s="60" t="s">
        <v>222</v>
      </c>
      <c r="B206" s="60" t="s">
        <v>390</v>
      </c>
      <c r="C206" s="60">
        <v>55</v>
      </c>
      <c r="D206" s="60" t="s">
        <v>158</v>
      </c>
      <c r="E206" s="60">
        <v>1267972570</v>
      </c>
      <c r="F206" s="60">
        <v>0.03748</v>
      </c>
      <c r="G206" s="60">
        <v>475237.38</v>
      </c>
    </row>
    <row r="207" spans="1:7" ht="15">
      <c r="A207" s="60" t="s">
        <v>222</v>
      </c>
      <c r="B207" s="60" t="s">
        <v>390</v>
      </c>
      <c r="C207" s="60">
        <v>66</v>
      </c>
      <c r="D207" s="60" t="s">
        <v>67</v>
      </c>
      <c r="E207" s="60">
        <v>70672587</v>
      </c>
      <c r="F207" s="60">
        <v>0.03748</v>
      </c>
      <c r="G207" s="60">
        <v>26488.2</v>
      </c>
    </row>
    <row r="208" spans="1:7" ht="15">
      <c r="A208" s="60" t="s">
        <v>222</v>
      </c>
      <c r="B208" s="60" t="s">
        <v>390</v>
      </c>
      <c r="C208" s="60">
        <v>78</v>
      </c>
      <c r="D208" s="60" t="s">
        <v>50</v>
      </c>
      <c r="E208" s="60">
        <v>10564246</v>
      </c>
      <c r="F208" s="60">
        <v>0.03748</v>
      </c>
      <c r="G208" s="60">
        <v>3959.49</v>
      </c>
    </row>
    <row r="209" spans="1:7" ht="15">
      <c r="A209" s="60" t="s">
        <v>222</v>
      </c>
      <c r="B209" s="60" t="s">
        <v>417</v>
      </c>
      <c r="C209" s="60">
        <v>13</v>
      </c>
      <c r="D209" s="60" t="s">
        <v>58</v>
      </c>
      <c r="E209" s="60">
        <v>333204550</v>
      </c>
      <c r="F209" s="60">
        <v>0.025227</v>
      </c>
      <c r="G209" s="60">
        <v>84057.51</v>
      </c>
    </row>
    <row r="210" spans="1:7" ht="15">
      <c r="A210" s="60" t="s">
        <v>222</v>
      </c>
      <c r="B210" s="60" t="s">
        <v>417</v>
      </c>
      <c r="C210" s="60">
        <v>55</v>
      </c>
      <c r="D210" s="60" t="s">
        <v>158</v>
      </c>
      <c r="E210" s="60">
        <v>1267972570</v>
      </c>
      <c r="F210" s="60">
        <v>0.025227</v>
      </c>
      <c r="G210" s="60">
        <v>319872.73</v>
      </c>
    </row>
    <row r="211" spans="1:7" ht="15">
      <c r="A211" s="60" t="s">
        <v>222</v>
      </c>
      <c r="B211" s="60" t="s">
        <v>417</v>
      </c>
      <c r="C211" s="60">
        <v>66</v>
      </c>
      <c r="D211" s="60" t="s">
        <v>67</v>
      </c>
      <c r="E211" s="60">
        <v>70672587</v>
      </c>
      <c r="F211" s="60">
        <v>0.025227</v>
      </c>
      <c r="G211" s="60">
        <v>17828.68</v>
      </c>
    </row>
    <row r="212" spans="1:7" ht="15">
      <c r="A212" s="60" t="s">
        <v>222</v>
      </c>
      <c r="B212" s="60" t="s">
        <v>417</v>
      </c>
      <c r="C212" s="60">
        <v>78</v>
      </c>
      <c r="D212" s="60" t="s">
        <v>50</v>
      </c>
      <c r="E212" s="60">
        <v>10564246</v>
      </c>
      <c r="F212" s="60">
        <v>0.025227</v>
      </c>
      <c r="G212" s="60">
        <v>2665.05</v>
      </c>
    </row>
    <row r="213" spans="1:7" ht="15">
      <c r="A213" s="60" t="s">
        <v>222</v>
      </c>
      <c r="B213" s="60" t="s">
        <v>389</v>
      </c>
      <c r="C213" s="60">
        <v>13</v>
      </c>
      <c r="D213" s="60" t="s">
        <v>58</v>
      </c>
      <c r="E213" s="60">
        <v>333204550</v>
      </c>
      <c r="F213" s="60">
        <v>0.014722</v>
      </c>
      <c r="G213" s="60">
        <v>49054.31</v>
      </c>
    </row>
    <row r="214" spans="1:7" ht="15">
      <c r="A214" s="60" t="s">
        <v>222</v>
      </c>
      <c r="B214" s="60" t="s">
        <v>225</v>
      </c>
      <c r="C214" s="60">
        <v>13</v>
      </c>
      <c r="D214" s="60" t="s">
        <v>58</v>
      </c>
      <c r="E214" s="60">
        <v>333204550</v>
      </c>
      <c r="F214" s="60">
        <v>0.010016</v>
      </c>
      <c r="G214" s="60">
        <v>33373.83</v>
      </c>
    </row>
    <row r="215" spans="1:7" ht="15">
      <c r="A215" s="60" t="s">
        <v>222</v>
      </c>
      <c r="B215" s="60" t="s">
        <v>225</v>
      </c>
      <c r="C215" s="60">
        <v>55</v>
      </c>
      <c r="D215" s="60" t="s">
        <v>158</v>
      </c>
      <c r="E215" s="60">
        <v>1706176767</v>
      </c>
      <c r="F215" s="60">
        <v>0.010016</v>
      </c>
      <c r="G215" s="60">
        <v>170892.54</v>
      </c>
    </row>
    <row r="216" spans="1:7" ht="15">
      <c r="A216" s="60" t="s">
        <v>222</v>
      </c>
      <c r="B216" s="60" t="s">
        <v>225</v>
      </c>
      <c r="C216" s="60">
        <v>66</v>
      </c>
      <c r="D216" s="60" t="s">
        <v>67</v>
      </c>
      <c r="E216" s="60">
        <v>70672587</v>
      </c>
      <c r="F216" s="60">
        <v>0.010016</v>
      </c>
      <c r="G216" s="60">
        <v>7078.51</v>
      </c>
    </row>
    <row r="217" spans="1:7" ht="15">
      <c r="A217" s="60" t="s">
        <v>222</v>
      </c>
      <c r="B217" s="60" t="s">
        <v>225</v>
      </c>
      <c r="C217" s="60">
        <v>78</v>
      </c>
      <c r="D217" s="60" t="s">
        <v>50</v>
      </c>
      <c r="E217" s="60">
        <v>10564246</v>
      </c>
      <c r="F217" s="60">
        <v>0.010016</v>
      </c>
      <c r="G217" s="60">
        <v>1058.12</v>
      </c>
    </row>
    <row r="218" spans="1:7" ht="15">
      <c r="A218" s="60" t="s">
        <v>222</v>
      </c>
      <c r="B218" s="60" t="s">
        <v>226</v>
      </c>
      <c r="C218" s="60">
        <v>55</v>
      </c>
      <c r="D218" s="60" t="s">
        <v>158</v>
      </c>
      <c r="E218" s="60">
        <v>2069034765</v>
      </c>
      <c r="F218" s="60">
        <v>0.014722</v>
      </c>
      <c r="G218" s="60">
        <v>304605.73</v>
      </c>
    </row>
    <row r="219" spans="1:7" ht="15">
      <c r="A219" s="60" t="s">
        <v>222</v>
      </c>
      <c r="B219" s="60" t="s">
        <v>226</v>
      </c>
      <c r="C219" s="60">
        <v>66</v>
      </c>
      <c r="D219" s="60" t="s">
        <v>67</v>
      </c>
      <c r="E219" s="60">
        <v>70672587</v>
      </c>
      <c r="F219" s="60">
        <v>0.014722</v>
      </c>
      <c r="G219" s="60">
        <v>10404.43</v>
      </c>
    </row>
    <row r="220" spans="1:7" ht="15">
      <c r="A220" s="60" t="s">
        <v>222</v>
      </c>
      <c r="B220" s="60" t="s">
        <v>226</v>
      </c>
      <c r="C220" s="60">
        <v>78</v>
      </c>
      <c r="D220" s="60" t="s">
        <v>50</v>
      </c>
      <c r="E220" s="60">
        <v>10564246</v>
      </c>
      <c r="F220" s="60">
        <v>0.014722</v>
      </c>
      <c r="G220" s="60">
        <v>1555.28</v>
      </c>
    </row>
    <row r="221" spans="1:7" ht="15">
      <c r="A221" s="60" t="s">
        <v>222</v>
      </c>
      <c r="B221" s="60" t="s">
        <v>228</v>
      </c>
      <c r="C221" s="60">
        <v>13</v>
      </c>
      <c r="D221" s="60" t="s">
        <v>58</v>
      </c>
      <c r="E221" s="60">
        <v>333204550</v>
      </c>
      <c r="F221" s="60">
        <v>0.043144</v>
      </c>
      <c r="G221" s="60">
        <v>143757.66</v>
      </c>
    </row>
    <row r="222" spans="1:7" ht="15">
      <c r="A222" s="60" t="s">
        <v>222</v>
      </c>
      <c r="B222" s="60" t="s">
        <v>228</v>
      </c>
      <c r="C222" s="60">
        <v>55</v>
      </c>
      <c r="D222" s="60" t="s">
        <v>158</v>
      </c>
      <c r="E222" s="60">
        <v>1702433160</v>
      </c>
      <c r="F222" s="60">
        <v>0.043144</v>
      </c>
      <c r="G222" s="60">
        <v>734499.66</v>
      </c>
    </row>
    <row r="223" spans="1:7" ht="15">
      <c r="A223" s="60" t="s">
        <v>222</v>
      </c>
      <c r="B223" s="60" t="s">
        <v>228</v>
      </c>
      <c r="C223" s="60">
        <v>66</v>
      </c>
      <c r="D223" s="60" t="s">
        <v>67</v>
      </c>
      <c r="E223" s="60">
        <v>70672587</v>
      </c>
      <c r="F223" s="60">
        <v>0.043144</v>
      </c>
      <c r="G223" s="60">
        <v>30490.99</v>
      </c>
    </row>
    <row r="224" spans="1:7" ht="15">
      <c r="A224" s="60" t="s">
        <v>222</v>
      </c>
      <c r="B224" s="60" t="s">
        <v>228</v>
      </c>
      <c r="C224" s="60">
        <v>78</v>
      </c>
      <c r="D224" s="60" t="s">
        <v>50</v>
      </c>
      <c r="E224" s="60">
        <v>10564246</v>
      </c>
      <c r="F224" s="60">
        <v>0.043144</v>
      </c>
      <c r="G224" s="60">
        <v>4557.85</v>
      </c>
    </row>
    <row r="225" spans="1:7" ht="15">
      <c r="A225" s="60" t="s">
        <v>222</v>
      </c>
      <c r="B225" s="60" t="s">
        <v>223</v>
      </c>
      <c r="C225" s="60">
        <v>55</v>
      </c>
      <c r="D225" s="60" t="s">
        <v>158</v>
      </c>
      <c r="E225" s="60">
        <v>1284021869</v>
      </c>
      <c r="F225" s="60">
        <v>0.003294</v>
      </c>
      <c r="G225" s="60">
        <v>42296.94</v>
      </c>
    </row>
    <row r="226" spans="1:7" ht="15">
      <c r="A226" s="60" t="s">
        <v>222</v>
      </c>
      <c r="B226" s="60" t="s">
        <v>224</v>
      </c>
      <c r="C226" s="60">
        <v>13</v>
      </c>
      <c r="D226" s="60" t="s">
        <v>58</v>
      </c>
      <c r="E226" s="60">
        <v>333204549</v>
      </c>
      <c r="F226" s="60">
        <v>0.009899</v>
      </c>
      <c r="G226" s="60">
        <v>32984.13</v>
      </c>
    </row>
    <row r="227" spans="1:7" ht="15">
      <c r="A227" s="60" t="s">
        <v>222</v>
      </c>
      <c r="B227" s="60" t="s">
        <v>224</v>
      </c>
      <c r="C227" s="60">
        <v>55</v>
      </c>
      <c r="D227" s="60" t="s">
        <v>158</v>
      </c>
      <c r="E227" s="60">
        <v>1279346769</v>
      </c>
      <c r="F227" s="60">
        <v>0.009899</v>
      </c>
      <c r="G227" s="60">
        <v>126643.8</v>
      </c>
    </row>
    <row r="228" spans="1:7" ht="15">
      <c r="A228" s="60" t="s">
        <v>222</v>
      </c>
      <c r="B228" s="60" t="s">
        <v>227</v>
      </c>
      <c r="C228" s="60">
        <v>13</v>
      </c>
      <c r="D228" s="60" t="s">
        <v>58</v>
      </c>
      <c r="E228" s="60">
        <v>333204550</v>
      </c>
      <c r="F228" s="60">
        <v>0.022845</v>
      </c>
      <c r="G228" s="60">
        <v>76120.49</v>
      </c>
    </row>
    <row r="229" spans="1:7" ht="15">
      <c r="A229" s="60" t="s">
        <v>222</v>
      </c>
      <c r="B229" s="60" t="s">
        <v>227</v>
      </c>
      <c r="C229" s="60">
        <v>55</v>
      </c>
      <c r="D229" s="60" t="s">
        <v>158</v>
      </c>
      <c r="E229" s="60">
        <v>1272247769</v>
      </c>
      <c r="F229" s="60">
        <v>0.022845</v>
      </c>
      <c r="G229" s="60">
        <v>290646.26</v>
      </c>
    </row>
    <row r="230" spans="1:7" ht="15">
      <c r="A230" s="60" t="s">
        <v>229</v>
      </c>
      <c r="B230" s="60" t="s">
        <v>231</v>
      </c>
      <c r="C230" s="60">
        <v>55</v>
      </c>
      <c r="D230" s="60" t="s">
        <v>158</v>
      </c>
      <c r="E230" s="60">
        <v>556908258</v>
      </c>
      <c r="F230" s="60">
        <v>0.05423</v>
      </c>
      <c r="G230" s="60">
        <v>302012.02</v>
      </c>
    </row>
    <row r="231" spans="1:7" ht="15">
      <c r="A231" s="60" t="s">
        <v>229</v>
      </c>
      <c r="B231" s="60" t="s">
        <v>232</v>
      </c>
      <c r="C231" s="60">
        <v>80</v>
      </c>
      <c r="D231" s="60" t="s">
        <v>51</v>
      </c>
      <c r="E231" s="60">
        <v>9458497</v>
      </c>
      <c r="F231" s="60">
        <v>0.05423</v>
      </c>
      <c r="G231" s="60">
        <v>5129.36</v>
      </c>
    </row>
    <row r="232" spans="1:7" ht="15">
      <c r="A232" s="60" t="s">
        <v>229</v>
      </c>
      <c r="B232" s="60" t="s">
        <v>230</v>
      </c>
      <c r="C232" s="60">
        <v>55</v>
      </c>
      <c r="D232" s="60" t="s">
        <v>158</v>
      </c>
      <c r="E232" s="60">
        <v>333674259</v>
      </c>
      <c r="F232" s="60">
        <v>0.020558</v>
      </c>
      <c r="G232" s="60">
        <v>68597.27</v>
      </c>
    </row>
    <row r="233" spans="1:7" ht="15">
      <c r="A233" s="60" t="s">
        <v>229</v>
      </c>
      <c r="B233" s="60" t="s">
        <v>391</v>
      </c>
      <c r="C233" s="60">
        <v>55</v>
      </c>
      <c r="D233" s="60" t="s">
        <v>158</v>
      </c>
      <c r="E233" s="60">
        <v>333086159</v>
      </c>
      <c r="F233" s="60">
        <v>0.00891</v>
      </c>
      <c r="G233" s="60">
        <v>29678.46</v>
      </c>
    </row>
    <row r="234" spans="1:7" ht="15">
      <c r="A234" s="60" t="s">
        <v>233</v>
      </c>
      <c r="B234" s="60" t="s">
        <v>234</v>
      </c>
      <c r="C234" s="60">
        <v>55</v>
      </c>
      <c r="D234" s="60" t="s">
        <v>158</v>
      </c>
      <c r="E234" s="60">
        <v>1211422658</v>
      </c>
      <c r="F234" s="60">
        <v>0.01124</v>
      </c>
      <c r="G234" s="60">
        <v>136165.69</v>
      </c>
    </row>
    <row r="235" spans="1:7" ht="15">
      <c r="A235" s="60" t="s">
        <v>233</v>
      </c>
      <c r="B235" s="60" t="s">
        <v>235</v>
      </c>
      <c r="C235" s="60">
        <v>34</v>
      </c>
      <c r="D235" s="60" t="s">
        <v>152</v>
      </c>
      <c r="E235" s="60">
        <v>183125833</v>
      </c>
      <c r="F235" s="60">
        <v>0.0601</v>
      </c>
      <c r="G235" s="60">
        <v>110058.79</v>
      </c>
    </row>
    <row r="236" spans="1:7" ht="15">
      <c r="A236" s="60" t="s">
        <v>233</v>
      </c>
      <c r="B236" s="60" t="s">
        <v>235</v>
      </c>
      <c r="C236" s="60">
        <v>55</v>
      </c>
      <c r="D236" s="60" t="s">
        <v>158</v>
      </c>
      <c r="E236" s="60">
        <v>1223781288</v>
      </c>
      <c r="F236" s="60">
        <v>0.0601</v>
      </c>
      <c r="G236" s="60">
        <v>735494.36</v>
      </c>
    </row>
    <row r="237" spans="1:7" ht="15">
      <c r="A237" s="60" t="s">
        <v>233</v>
      </c>
      <c r="B237" s="60" t="s">
        <v>235</v>
      </c>
      <c r="C237" s="60">
        <v>66</v>
      </c>
      <c r="D237" s="60" t="s">
        <v>67</v>
      </c>
      <c r="E237" s="60">
        <v>8079266</v>
      </c>
      <c r="F237" s="60">
        <v>0.0601</v>
      </c>
      <c r="G237" s="60">
        <v>4855.68</v>
      </c>
    </row>
    <row r="238" spans="1:7" ht="15">
      <c r="A238" s="60" t="s">
        <v>233</v>
      </c>
      <c r="B238" s="60" t="s">
        <v>236</v>
      </c>
      <c r="C238" s="60">
        <v>34</v>
      </c>
      <c r="D238" s="60" t="s">
        <v>152</v>
      </c>
      <c r="E238" s="60">
        <v>183125833</v>
      </c>
      <c r="F238" s="60">
        <v>0.046827</v>
      </c>
      <c r="G238" s="60">
        <v>85752.33</v>
      </c>
    </row>
    <row r="239" spans="1:7" ht="15">
      <c r="A239" s="60" t="s">
        <v>233</v>
      </c>
      <c r="B239" s="60" t="s">
        <v>236</v>
      </c>
      <c r="C239" s="60">
        <v>55</v>
      </c>
      <c r="D239" s="60" t="s">
        <v>158</v>
      </c>
      <c r="E239" s="60">
        <v>1077139937</v>
      </c>
      <c r="F239" s="60">
        <v>0.046827</v>
      </c>
      <c r="G239" s="60">
        <v>504393.89</v>
      </c>
    </row>
    <row r="240" spans="1:7" ht="15">
      <c r="A240" s="60" t="s">
        <v>233</v>
      </c>
      <c r="B240" s="60" t="s">
        <v>236</v>
      </c>
      <c r="C240" s="60">
        <v>66</v>
      </c>
      <c r="D240" s="60" t="s">
        <v>67</v>
      </c>
      <c r="E240" s="60">
        <v>8079266</v>
      </c>
      <c r="F240" s="60">
        <v>0.046827</v>
      </c>
      <c r="G240" s="60">
        <v>3783.27</v>
      </c>
    </row>
    <row r="241" spans="1:7" ht="15">
      <c r="A241" s="60" t="s">
        <v>237</v>
      </c>
      <c r="B241" s="60" t="s">
        <v>392</v>
      </c>
      <c r="C241" s="60">
        <v>12</v>
      </c>
      <c r="D241" s="60" t="s">
        <v>49</v>
      </c>
      <c r="E241" s="60">
        <v>862820</v>
      </c>
      <c r="F241" s="60">
        <v>0.115552</v>
      </c>
      <c r="G241" s="60">
        <v>996.99</v>
      </c>
    </row>
    <row r="242" spans="1:7" ht="15">
      <c r="A242" s="60" t="s">
        <v>237</v>
      </c>
      <c r="B242" s="60" t="s">
        <v>392</v>
      </c>
      <c r="C242" s="60">
        <v>55</v>
      </c>
      <c r="D242" s="60" t="s">
        <v>158</v>
      </c>
      <c r="E242" s="60">
        <v>371571283</v>
      </c>
      <c r="F242" s="60">
        <v>0.115552</v>
      </c>
      <c r="G242" s="60">
        <v>429358.59</v>
      </c>
    </row>
    <row r="243" spans="1:7" ht="15">
      <c r="A243" s="60" t="s">
        <v>237</v>
      </c>
      <c r="B243" s="60" t="s">
        <v>392</v>
      </c>
      <c r="C243" s="60">
        <v>78</v>
      </c>
      <c r="D243" s="60" t="s">
        <v>50</v>
      </c>
      <c r="E243" s="60">
        <v>322038960</v>
      </c>
      <c r="F243" s="60">
        <v>0.115552</v>
      </c>
      <c r="G243" s="60">
        <v>372123.21</v>
      </c>
    </row>
    <row r="244" spans="1:7" ht="15">
      <c r="A244" s="60" t="s">
        <v>237</v>
      </c>
      <c r="B244" s="60" t="s">
        <v>392</v>
      </c>
      <c r="C244" s="60">
        <v>80</v>
      </c>
      <c r="D244" s="60" t="s">
        <v>51</v>
      </c>
      <c r="E244" s="60">
        <v>9426310</v>
      </c>
      <c r="F244" s="60">
        <v>0.115552</v>
      </c>
      <c r="G244" s="60">
        <v>10892.42</v>
      </c>
    </row>
    <row r="245" spans="1:7" ht="15">
      <c r="A245" s="60" t="s">
        <v>237</v>
      </c>
      <c r="B245" s="60" t="s">
        <v>238</v>
      </c>
      <c r="C245" s="60">
        <v>12</v>
      </c>
      <c r="D245" s="60" t="s">
        <v>49</v>
      </c>
      <c r="E245" s="60">
        <v>862820</v>
      </c>
      <c r="F245" s="60">
        <v>0.024422</v>
      </c>
      <c r="G245" s="60">
        <v>210.72</v>
      </c>
    </row>
    <row r="246" spans="1:7" ht="15">
      <c r="A246" s="60" t="s">
        <v>237</v>
      </c>
      <c r="B246" s="60" t="s">
        <v>238</v>
      </c>
      <c r="C246" s="60">
        <v>55</v>
      </c>
      <c r="D246" s="60" t="s">
        <v>158</v>
      </c>
      <c r="E246" s="60">
        <v>371571283</v>
      </c>
      <c r="F246" s="60">
        <v>0.024422</v>
      </c>
      <c r="G246" s="60">
        <v>90745.68</v>
      </c>
    </row>
    <row r="247" spans="1:7" ht="15">
      <c r="A247" s="60" t="s">
        <v>237</v>
      </c>
      <c r="B247" s="60" t="s">
        <v>238</v>
      </c>
      <c r="C247" s="60">
        <v>78</v>
      </c>
      <c r="D247" s="60" t="s">
        <v>50</v>
      </c>
      <c r="E247" s="60">
        <v>318442769</v>
      </c>
      <c r="F247" s="60">
        <v>0.024422</v>
      </c>
      <c r="G247" s="60">
        <v>77770.79</v>
      </c>
    </row>
    <row r="248" spans="1:7" ht="15">
      <c r="A248" s="60" t="s">
        <v>237</v>
      </c>
      <c r="B248" s="60" t="s">
        <v>238</v>
      </c>
      <c r="C248" s="60">
        <v>80</v>
      </c>
      <c r="D248" s="60" t="s">
        <v>51</v>
      </c>
      <c r="E248" s="60">
        <v>9426310</v>
      </c>
      <c r="F248" s="60">
        <v>0.024422</v>
      </c>
      <c r="G248" s="60">
        <v>2302.12</v>
      </c>
    </row>
    <row r="249" spans="1:7" ht="15">
      <c r="A249" s="60" t="s">
        <v>239</v>
      </c>
      <c r="B249" s="60" t="s">
        <v>240</v>
      </c>
      <c r="C249" s="60">
        <v>56</v>
      </c>
      <c r="D249" s="60" t="s">
        <v>106</v>
      </c>
      <c r="E249" s="60">
        <v>2213373341</v>
      </c>
      <c r="F249" s="60">
        <v>0.105387</v>
      </c>
      <c r="G249" s="60">
        <v>2332616.69</v>
      </c>
    </row>
    <row r="250" spans="1:7" ht="15">
      <c r="A250" s="60" t="s">
        <v>241</v>
      </c>
      <c r="B250" s="60" t="s">
        <v>242</v>
      </c>
      <c r="C250" s="60">
        <v>56</v>
      </c>
      <c r="D250" s="60" t="s">
        <v>106</v>
      </c>
      <c r="E250" s="60">
        <v>289127827</v>
      </c>
      <c r="F250" s="60">
        <v>0.117744</v>
      </c>
      <c r="G250" s="60">
        <v>340431.48</v>
      </c>
    </row>
    <row r="251" spans="1:7" ht="15">
      <c r="A251" s="60" t="s">
        <v>418</v>
      </c>
      <c r="B251" s="60" t="s">
        <v>419</v>
      </c>
      <c r="C251" s="60">
        <v>56</v>
      </c>
      <c r="D251" s="60" t="s">
        <v>106</v>
      </c>
      <c r="E251" s="60">
        <v>269127706</v>
      </c>
      <c r="F251" s="60">
        <v>0.228272</v>
      </c>
      <c r="G251" s="60">
        <v>614343.98</v>
      </c>
    </row>
    <row r="252" spans="1:7" ht="15">
      <c r="A252" s="60" t="s">
        <v>243</v>
      </c>
      <c r="B252" s="60" t="s">
        <v>244</v>
      </c>
      <c r="C252" s="60">
        <v>56</v>
      </c>
      <c r="D252" s="60" t="s">
        <v>106</v>
      </c>
      <c r="E252" s="60">
        <v>220848273</v>
      </c>
      <c r="F252" s="60">
        <v>0.050965</v>
      </c>
      <c r="G252" s="60">
        <v>112555.88</v>
      </c>
    </row>
    <row r="253" spans="1:7" ht="15">
      <c r="A253" s="60" t="s">
        <v>245</v>
      </c>
      <c r="B253" s="60" t="s">
        <v>246</v>
      </c>
      <c r="C253" s="60">
        <v>56</v>
      </c>
      <c r="D253" s="60" t="s">
        <v>106</v>
      </c>
      <c r="E253" s="60">
        <v>403296771</v>
      </c>
      <c r="F253" s="60">
        <v>0.070126</v>
      </c>
      <c r="G253" s="60">
        <v>282816.68</v>
      </c>
    </row>
    <row r="254" spans="1:7" ht="15">
      <c r="A254" s="60" t="s">
        <v>247</v>
      </c>
      <c r="B254" s="60" t="s">
        <v>248</v>
      </c>
      <c r="C254" s="60">
        <v>43</v>
      </c>
      <c r="D254" s="60" t="s">
        <v>187</v>
      </c>
      <c r="E254" s="60">
        <v>15448315</v>
      </c>
      <c r="F254" s="60">
        <v>0.01747</v>
      </c>
      <c r="G254" s="60">
        <v>2698.83</v>
      </c>
    </row>
    <row r="255" spans="1:7" ht="15">
      <c r="A255" s="60" t="s">
        <v>247</v>
      </c>
      <c r="B255" s="60" t="s">
        <v>248</v>
      </c>
      <c r="C255" s="60">
        <v>56</v>
      </c>
      <c r="D255" s="60" t="s">
        <v>106</v>
      </c>
      <c r="E255" s="60">
        <v>467471907</v>
      </c>
      <c r="F255" s="60">
        <v>0.01747</v>
      </c>
      <c r="G255" s="60">
        <v>81668.2</v>
      </c>
    </row>
    <row r="256" spans="1:7" ht="15">
      <c r="A256" s="60" t="s">
        <v>247</v>
      </c>
      <c r="B256" s="60" t="s">
        <v>248</v>
      </c>
      <c r="C256" s="60">
        <v>68</v>
      </c>
      <c r="D256" s="60" t="s">
        <v>113</v>
      </c>
      <c r="E256" s="60">
        <v>95268477</v>
      </c>
      <c r="F256" s="60">
        <v>0.01747</v>
      </c>
      <c r="G256" s="60">
        <v>16643.5</v>
      </c>
    </row>
    <row r="257" spans="1:7" ht="15">
      <c r="A257" s="60" t="s">
        <v>249</v>
      </c>
      <c r="B257" s="60" t="s">
        <v>250</v>
      </c>
      <c r="C257" s="60">
        <v>59</v>
      </c>
      <c r="D257" s="60" t="s">
        <v>251</v>
      </c>
      <c r="E257" s="60">
        <v>737075950</v>
      </c>
      <c r="F257" s="60">
        <v>0.024895</v>
      </c>
      <c r="G257" s="60">
        <v>183495.11</v>
      </c>
    </row>
    <row r="258" spans="1:7" ht="15">
      <c r="A258" s="60" t="s">
        <v>249</v>
      </c>
      <c r="B258" s="60" t="s">
        <v>250</v>
      </c>
      <c r="C258" s="60">
        <v>71</v>
      </c>
      <c r="D258" s="60" t="s">
        <v>54</v>
      </c>
      <c r="E258" s="60">
        <v>22381961</v>
      </c>
      <c r="F258" s="60">
        <v>0.024895</v>
      </c>
      <c r="G258" s="60">
        <v>5571.99</v>
      </c>
    </row>
    <row r="259" spans="1:7" ht="15">
      <c r="A259" s="60" t="s">
        <v>249</v>
      </c>
      <c r="B259" s="60" t="s">
        <v>250</v>
      </c>
      <c r="C259" s="60">
        <v>84</v>
      </c>
      <c r="D259" s="60" t="s">
        <v>80</v>
      </c>
      <c r="E259" s="60">
        <v>60150085</v>
      </c>
      <c r="F259" s="60">
        <v>0.024895</v>
      </c>
      <c r="G259" s="60">
        <v>14974.32</v>
      </c>
    </row>
    <row r="260" spans="1:7" ht="15">
      <c r="A260" s="60" t="s">
        <v>252</v>
      </c>
      <c r="B260" s="60" t="s">
        <v>253</v>
      </c>
      <c r="C260" s="60">
        <v>59</v>
      </c>
      <c r="D260" s="60" t="s">
        <v>251</v>
      </c>
      <c r="E260" s="60">
        <v>1831877526</v>
      </c>
      <c r="F260" s="60">
        <v>0.037903</v>
      </c>
      <c r="G260" s="60">
        <v>694335.96</v>
      </c>
    </row>
    <row r="261" spans="1:7" ht="15">
      <c r="A261" s="60" t="s">
        <v>252</v>
      </c>
      <c r="B261" s="60" t="s">
        <v>253</v>
      </c>
      <c r="C261" s="60">
        <v>70</v>
      </c>
      <c r="D261" s="60" t="s">
        <v>254</v>
      </c>
      <c r="E261" s="60">
        <v>45264563</v>
      </c>
      <c r="F261" s="60">
        <v>0.037903</v>
      </c>
      <c r="G261" s="60">
        <v>17156.64</v>
      </c>
    </row>
    <row r="262" spans="1:7" ht="15">
      <c r="A262" s="60" t="s">
        <v>252</v>
      </c>
      <c r="B262" s="60" t="s">
        <v>253</v>
      </c>
      <c r="C262" s="60">
        <v>84</v>
      </c>
      <c r="D262" s="60" t="s">
        <v>80</v>
      </c>
      <c r="E262" s="60">
        <v>328755750</v>
      </c>
      <c r="F262" s="60">
        <v>0.037903</v>
      </c>
      <c r="G262" s="60">
        <v>124608.61</v>
      </c>
    </row>
    <row r="263" spans="1:7" ht="15">
      <c r="A263" s="60" t="s">
        <v>252</v>
      </c>
      <c r="B263" s="60" t="s">
        <v>253</v>
      </c>
      <c r="C263" s="60">
        <v>90</v>
      </c>
      <c r="D263" s="60" t="s">
        <v>72</v>
      </c>
      <c r="E263" s="60">
        <v>110330646</v>
      </c>
      <c r="F263" s="60">
        <v>0.037903</v>
      </c>
      <c r="G263" s="60">
        <v>41818.73</v>
      </c>
    </row>
    <row r="264" spans="1:7" ht="15">
      <c r="A264" s="60" t="s">
        <v>252</v>
      </c>
      <c r="B264" s="60" t="s">
        <v>255</v>
      </c>
      <c r="C264" s="60">
        <v>59</v>
      </c>
      <c r="D264" s="60" t="s">
        <v>251</v>
      </c>
      <c r="E264" s="60">
        <v>1459868921</v>
      </c>
      <c r="F264" s="60">
        <v>0.065372</v>
      </c>
      <c r="G264" s="60">
        <v>954346.88</v>
      </c>
    </row>
    <row r="265" spans="1:7" ht="15">
      <c r="A265" s="60" t="s">
        <v>252</v>
      </c>
      <c r="B265" s="60" t="s">
        <v>255</v>
      </c>
      <c r="C265" s="60">
        <v>70</v>
      </c>
      <c r="D265" s="60" t="s">
        <v>254</v>
      </c>
      <c r="E265" s="60">
        <v>4553877</v>
      </c>
      <c r="F265" s="60">
        <v>0.065372</v>
      </c>
      <c r="G265" s="60">
        <v>2976.97</v>
      </c>
    </row>
    <row r="266" spans="1:7" ht="15">
      <c r="A266" s="60" t="s">
        <v>252</v>
      </c>
      <c r="B266" s="60" t="s">
        <v>255</v>
      </c>
      <c r="C266" s="60">
        <v>84</v>
      </c>
      <c r="D266" s="60" t="s">
        <v>80</v>
      </c>
      <c r="E266" s="60">
        <v>317340112</v>
      </c>
      <c r="F266" s="60">
        <v>0.065372</v>
      </c>
      <c r="G266" s="60">
        <v>207452.01</v>
      </c>
    </row>
    <row r="267" spans="1:7" ht="15">
      <c r="A267" s="60" t="s">
        <v>252</v>
      </c>
      <c r="B267" s="60" t="s">
        <v>255</v>
      </c>
      <c r="C267" s="60">
        <v>90</v>
      </c>
      <c r="D267" s="60" t="s">
        <v>72</v>
      </c>
      <c r="E267" s="60">
        <v>110330646</v>
      </c>
      <c r="F267" s="60">
        <v>0.065372</v>
      </c>
      <c r="G267" s="60">
        <v>72125.5</v>
      </c>
    </row>
    <row r="268" spans="1:7" ht="15">
      <c r="A268" s="60" t="s">
        <v>256</v>
      </c>
      <c r="B268" s="60" t="s">
        <v>258</v>
      </c>
      <c r="C268" s="60">
        <v>59</v>
      </c>
      <c r="D268" s="60" t="s">
        <v>251</v>
      </c>
      <c r="E268" s="60">
        <v>602738386</v>
      </c>
      <c r="F268" s="60">
        <v>0.055022</v>
      </c>
      <c r="G268" s="60">
        <v>331638.78</v>
      </c>
    </row>
    <row r="269" spans="1:7" ht="15">
      <c r="A269" s="60" t="s">
        <v>256</v>
      </c>
      <c r="B269" s="60" t="s">
        <v>258</v>
      </c>
      <c r="C269" s="60">
        <v>70</v>
      </c>
      <c r="D269" s="60" t="s">
        <v>254</v>
      </c>
      <c r="E269" s="60">
        <v>11876015</v>
      </c>
      <c r="F269" s="60">
        <v>0.055022</v>
      </c>
      <c r="G269" s="60">
        <v>6534.43</v>
      </c>
    </row>
    <row r="270" spans="1:7" ht="15">
      <c r="A270" s="60" t="s">
        <v>256</v>
      </c>
      <c r="B270" s="60" t="s">
        <v>257</v>
      </c>
      <c r="C270" s="60">
        <v>59</v>
      </c>
      <c r="D270" s="60" t="s">
        <v>251</v>
      </c>
      <c r="E270" s="60">
        <v>552932085</v>
      </c>
      <c r="F270" s="60">
        <v>0.029491</v>
      </c>
      <c r="G270" s="60">
        <v>163065.65</v>
      </c>
    </row>
    <row r="271" spans="1:7" ht="15">
      <c r="A271" s="60" t="s">
        <v>256</v>
      </c>
      <c r="B271" s="60" t="s">
        <v>257</v>
      </c>
      <c r="C271" s="60">
        <v>70</v>
      </c>
      <c r="D271" s="60" t="s">
        <v>254</v>
      </c>
      <c r="E271" s="60">
        <v>11876015</v>
      </c>
      <c r="F271" s="60">
        <v>0.029491</v>
      </c>
      <c r="G271" s="60">
        <v>3502.36</v>
      </c>
    </row>
    <row r="272" spans="1:7" ht="15">
      <c r="A272" s="60" t="s">
        <v>420</v>
      </c>
      <c r="B272" s="60" t="s">
        <v>421</v>
      </c>
      <c r="C272" s="60">
        <v>2</v>
      </c>
      <c r="D272" s="60" t="s">
        <v>10</v>
      </c>
      <c r="E272" s="60">
        <v>268773978</v>
      </c>
      <c r="F272" s="60">
        <v>0.163265</v>
      </c>
      <c r="G272" s="60">
        <v>438814.12</v>
      </c>
    </row>
    <row r="273" spans="1:7" ht="15">
      <c r="A273" s="60" t="s">
        <v>420</v>
      </c>
      <c r="B273" s="60" t="s">
        <v>421</v>
      </c>
      <c r="C273" s="60">
        <v>70</v>
      </c>
      <c r="D273" s="60" t="s">
        <v>254</v>
      </c>
      <c r="E273" s="60">
        <v>103876137</v>
      </c>
      <c r="F273" s="60">
        <v>0.163265</v>
      </c>
      <c r="G273" s="60">
        <v>169593.43</v>
      </c>
    </row>
    <row r="274" spans="1:7" ht="15">
      <c r="A274" s="60" t="s">
        <v>420</v>
      </c>
      <c r="B274" s="60" t="s">
        <v>422</v>
      </c>
      <c r="C274" s="60">
        <v>6</v>
      </c>
      <c r="D274" s="60" t="s">
        <v>165</v>
      </c>
      <c r="E274" s="60">
        <v>31247316</v>
      </c>
      <c r="F274" s="60">
        <v>0.163265</v>
      </c>
      <c r="G274" s="60">
        <v>51015.96</v>
      </c>
    </row>
    <row r="275" spans="1:7" ht="15">
      <c r="A275" s="60" t="s">
        <v>423</v>
      </c>
      <c r="B275" s="60" t="s">
        <v>421</v>
      </c>
      <c r="C275" s="60">
        <v>59</v>
      </c>
      <c r="D275" s="60" t="s">
        <v>251</v>
      </c>
      <c r="E275" s="60">
        <v>338560020</v>
      </c>
      <c r="F275" s="60">
        <v>0.163265</v>
      </c>
      <c r="G275" s="60">
        <v>552750.42</v>
      </c>
    </row>
    <row r="276" spans="1:7" ht="15">
      <c r="A276" s="60" t="s">
        <v>259</v>
      </c>
      <c r="B276" s="60" t="s">
        <v>260</v>
      </c>
      <c r="C276" s="60">
        <v>41</v>
      </c>
      <c r="D276" s="60" t="s">
        <v>184</v>
      </c>
      <c r="E276" s="60">
        <v>87737331</v>
      </c>
      <c r="F276" s="60">
        <v>0.041271</v>
      </c>
      <c r="G276" s="60">
        <v>36210.18</v>
      </c>
    </row>
    <row r="277" spans="1:7" ht="15">
      <c r="A277" s="60" t="s">
        <v>259</v>
      </c>
      <c r="B277" s="60" t="s">
        <v>260</v>
      </c>
      <c r="C277" s="60">
        <v>61</v>
      </c>
      <c r="D277" s="60" t="s">
        <v>175</v>
      </c>
      <c r="E277" s="60">
        <v>891257698</v>
      </c>
      <c r="F277" s="60">
        <v>0.041271</v>
      </c>
      <c r="G277" s="60">
        <v>367831.75</v>
      </c>
    </row>
    <row r="278" spans="1:7" ht="15">
      <c r="A278" s="60" t="s">
        <v>261</v>
      </c>
      <c r="B278" s="60" t="s">
        <v>262</v>
      </c>
      <c r="C278" s="60">
        <v>4</v>
      </c>
      <c r="D278" s="60" t="s">
        <v>263</v>
      </c>
      <c r="E278" s="60">
        <v>5732218</v>
      </c>
      <c r="F278" s="60">
        <v>0.071012</v>
      </c>
      <c r="G278" s="60">
        <v>4070.59</v>
      </c>
    </row>
    <row r="279" spans="1:7" ht="15">
      <c r="A279" s="60" t="s">
        <v>261</v>
      </c>
      <c r="B279" s="60" t="s">
        <v>262</v>
      </c>
      <c r="C279" s="60">
        <v>7</v>
      </c>
      <c r="D279" s="60" t="s">
        <v>264</v>
      </c>
      <c r="E279" s="60">
        <v>265790</v>
      </c>
      <c r="F279" s="60">
        <v>0.071012</v>
      </c>
      <c r="G279" s="60">
        <v>188.74</v>
      </c>
    </row>
    <row r="280" spans="1:7" ht="15">
      <c r="A280" s="60" t="s">
        <v>261</v>
      </c>
      <c r="B280" s="60" t="s">
        <v>262</v>
      </c>
      <c r="C280" s="60">
        <v>62</v>
      </c>
      <c r="D280" s="60" t="s">
        <v>265</v>
      </c>
      <c r="E280" s="60">
        <v>235263269</v>
      </c>
      <c r="F280" s="60">
        <v>0.071012</v>
      </c>
      <c r="G280" s="60">
        <v>167065.95</v>
      </c>
    </row>
    <row r="281" spans="1:7" ht="15">
      <c r="A281" s="60" t="s">
        <v>261</v>
      </c>
      <c r="B281" s="60" t="s">
        <v>262</v>
      </c>
      <c r="C281" s="60">
        <v>79</v>
      </c>
      <c r="D281" s="60" t="s">
        <v>266</v>
      </c>
      <c r="E281" s="60">
        <v>60962351</v>
      </c>
      <c r="F281" s="60">
        <v>0.071012</v>
      </c>
      <c r="G281" s="60">
        <v>43290.68</v>
      </c>
    </row>
    <row r="282" spans="1:7" ht="15">
      <c r="A282" s="60" t="s">
        <v>393</v>
      </c>
      <c r="B282" s="60" t="s">
        <v>394</v>
      </c>
      <c r="C282" s="60">
        <v>7</v>
      </c>
      <c r="D282" s="60" t="s">
        <v>264</v>
      </c>
      <c r="E282" s="60">
        <v>8333126</v>
      </c>
      <c r="F282" s="60">
        <v>0.09814</v>
      </c>
      <c r="G282" s="60">
        <v>8178.19</v>
      </c>
    </row>
    <row r="283" spans="1:7" ht="15">
      <c r="A283" s="60" t="s">
        <v>393</v>
      </c>
      <c r="B283" s="60" t="s">
        <v>394</v>
      </c>
      <c r="C283" s="60">
        <v>62</v>
      </c>
      <c r="D283" s="60" t="s">
        <v>265</v>
      </c>
      <c r="E283" s="60">
        <v>578073174</v>
      </c>
      <c r="F283" s="60">
        <v>0.09814</v>
      </c>
      <c r="G283" s="60">
        <v>567322.45</v>
      </c>
    </row>
    <row r="284" spans="1:7" ht="15">
      <c r="A284" s="60" t="s">
        <v>267</v>
      </c>
      <c r="B284" s="60" t="s">
        <v>268</v>
      </c>
      <c r="C284" s="60">
        <v>49</v>
      </c>
      <c r="D284" s="60" t="s">
        <v>157</v>
      </c>
      <c r="E284" s="60">
        <v>50399497</v>
      </c>
      <c r="F284" s="60">
        <v>0.019615</v>
      </c>
      <c r="G284" s="60">
        <v>9886.18</v>
      </c>
    </row>
    <row r="285" spans="1:7" ht="15">
      <c r="A285" s="60" t="s">
        <v>267</v>
      </c>
      <c r="B285" s="60" t="s">
        <v>268</v>
      </c>
      <c r="C285" s="60">
        <v>64</v>
      </c>
      <c r="D285" s="60" t="s">
        <v>205</v>
      </c>
      <c r="E285" s="60">
        <v>390503912</v>
      </c>
      <c r="F285" s="60">
        <v>0.019615</v>
      </c>
      <c r="G285" s="60">
        <v>76600</v>
      </c>
    </row>
    <row r="286" spans="1:7" ht="15">
      <c r="A286" s="60" t="s">
        <v>267</v>
      </c>
      <c r="B286" s="60" t="s">
        <v>268</v>
      </c>
      <c r="C286" s="60">
        <v>66</v>
      </c>
      <c r="D286" s="60" t="s">
        <v>67</v>
      </c>
      <c r="E286" s="60">
        <v>8004164</v>
      </c>
      <c r="F286" s="60">
        <v>0.019615</v>
      </c>
      <c r="G286" s="60">
        <v>1570.05</v>
      </c>
    </row>
    <row r="287" spans="1:7" ht="15">
      <c r="A287" s="60" t="s">
        <v>267</v>
      </c>
      <c r="B287" s="60" t="s">
        <v>268</v>
      </c>
      <c r="C287" s="60">
        <v>67</v>
      </c>
      <c r="D287" s="60" t="s">
        <v>153</v>
      </c>
      <c r="E287" s="60">
        <v>423645</v>
      </c>
      <c r="F287" s="60">
        <v>0.019615</v>
      </c>
      <c r="G287" s="60">
        <v>83.1</v>
      </c>
    </row>
    <row r="288" spans="1:7" ht="15">
      <c r="A288" s="60" t="s">
        <v>267</v>
      </c>
      <c r="B288" s="60" t="s">
        <v>268</v>
      </c>
      <c r="C288" s="60">
        <v>74</v>
      </c>
      <c r="D288" s="60" t="s">
        <v>269</v>
      </c>
      <c r="E288" s="60">
        <v>894891</v>
      </c>
      <c r="F288" s="60">
        <v>0.019615</v>
      </c>
      <c r="G288" s="60">
        <v>175.53</v>
      </c>
    </row>
    <row r="289" spans="1:7" ht="15">
      <c r="A289" s="60" t="s">
        <v>267</v>
      </c>
      <c r="B289" s="60" t="s">
        <v>270</v>
      </c>
      <c r="C289" s="60">
        <v>49</v>
      </c>
      <c r="D289" s="60" t="s">
        <v>157</v>
      </c>
      <c r="E289" s="60">
        <v>42145319</v>
      </c>
      <c r="F289" s="60">
        <v>0.03309</v>
      </c>
      <c r="G289" s="60">
        <v>13946.12</v>
      </c>
    </row>
    <row r="290" spans="1:7" ht="15">
      <c r="A290" s="60" t="s">
        <v>267</v>
      </c>
      <c r="B290" s="60" t="s">
        <v>270</v>
      </c>
      <c r="C290" s="60">
        <v>64</v>
      </c>
      <c r="D290" s="60" t="s">
        <v>205</v>
      </c>
      <c r="E290" s="60">
        <v>384371757</v>
      </c>
      <c r="F290" s="60">
        <v>0.03309</v>
      </c>
      <c r="G290" s="60">
        <v>127191.78</v>
      </c>
    </row>
    <row r="291" spans="1:7" ht="15">
      <c r="A291" s="60" t="s">
        <v>267</v>
      </c>
      <c r="B291" s="60" t="s">
        <v>270</v>
      </c>
      <c r="C291" s="60">
        <v>66</v>
      </c>
      <c r="D291" s="60" t="s">
        <v>67</v>
      </c>
      <c r="E291" s="60">
        <v>8004164</v>
      </c>
      <c r="F291" s="60">
        <v>0.03309</v>
      </c>
      <c r="G291" s="60">
        <v>2648.62</v>
      </c>
    </row>
    <row r="292" spans="1:7" ht="15">
      <c r="A292" s="60" t="s">
        <v>267</v>
      </c>
      <c r="B292" s="60" t="s">
        <v>270</v>
      </c>
      <c r="C292" s="60">
        <v>74</v>
      </c>
      <c r="D292" s="60" t="s">
        <v>269</v>
      </c>
      <c r="E292" s="60">
        <v>894891</v>
      </c>
      <c r="F292" s="60">
        <v>0.03309</v>
      </c>
      <c r="G292" s="60">
        <v>296.11</v>
      </c>
    </row>
    <row r="293" spans="1:7" ht="15">
      <c r="A293" s="60" t="s">
        <v>271</v>
      </c>
      <c r="B293" s="60" t="s">
        <v>272</v>
      </c>
      <c r="C293" s="60">
        <v>64</v>
      </c>
      <c r="D293" s="60" t="s">
        <v>205</v>
      </c>
      <c r="E293" s="60">
        <v>575112190</v>
      </c>
      <c r="F293" s="60">
        <v>0.042406</v>
      </c>
      <c r="G293" s="60">
        <v>243888.22</v>
      </c>
    </row>
    <row r="294" spans="1:7" ht="15">
      <c r="A294" s="60" t="s">
        <v>273</v>
      </c>
      <c r="B294" s="60" t="s">
        <v>274</v>
      </c>
      <c r="C294" s="60">
        <v>65</v>
      </c>
      <c r="D294" s="60" t="s">
        <v>275</v>
      </c>
      <c r="E294" s="60">
        <v>426144364</v>
      </c>
      <c r="F294" s="60">
        <v>0.108486</v>
      </c>
      <c r="G294" s="60">
        <v>462307.96</v>
      </c>
    </row>
    <row r="295" spans="1:7" ht="15">
      <c r="A295" s="60" t="s">
        <v>273</v>
      </c>
      <c r="B295" s="60" t="s">
        <v>274</v>
      </c>
      <c r="C295" s="60">
        <v>85</v>
      </c>
      <c r="D295" s="60" t="s">
        <v>276</v>
      </c>
      <c r="E295" s="60">
        <v>730058</v>
      </c>
      <c r="F295" s="60">
        <v>0.108486</v>
      </c>
      <c r="G295" s="60">
        <v>792.01</v>
      </c>
    </row>
    <row r="296" spans="1:7" ht="15">
      <c r="A296" s="60" t="s">
        <v>273</v>
      </c>
      <c r="B296" s="60" t="s">
        <v>274</v>
      </c>
      <c r="C296" s="60">
        <v>91</v>
      </c>
      <c r="D296" s="60" t="s">
        <v>277</v>
      </c>
      <c r="E296" s="60">
        <v>155058234</v>
      </c>
      <c r="F296" s="60">
        <v>0.108486</v>
      </c>
      <c r="G296" s="60">
        <v>168216.62</v>
      </c>
    </row>
    <row r="297" spans="1:7" ht="15">
      <c r="A297" s="60" t="s">
        <v>278</v>
      </c>
      <c r="B297" s="60" t="s">
        <v>279</v>
      </c>
      <c r="C297" s="60">
        <v>13</v>
      </c>
      <c r="D297" s="60" t="s">
        <v>58</v>
      </c>
      <c r="E297" s="60">
        <v>57873491</v>
      </c>
      <c r="F297" s="60">
        <v>0.080648</v>
      </c>
      <c r="G297" s="60">
        <v>46673.81</v>
      </c>
    </row>
    <row r="298" spans="1:7" ht="15">
      <c r="A298" s="60" t="s">
        <v>278</v>
      </c>
      <c r="B298" s="60" t="s">
        <v>279</v>
      </c>
      <c r="C298" s="60">
        <v>49</v>
      </c>
      <c r="D298" s="60" t="s">
        <v>157</v>
      </c>
      <c r="E298" s="60">
        <v>1546662</v>
      </c>
      <c r="F298" s="60">
        <v>0.080648</v>
      </c>
      <c r="G298" s="60">
        <v>1247.34</v>
      </c>
    </row>
    <row r="299" spans="1:7" ht="15">
      <c r="A299" s="60" t="s">
        <v>278</v>
      </c>
      <c r="B299" s="60" t="s">
        <v>279</v>
      </c>
      <c r="C299" s="60">
        <v>66</v>
      </c>
      <c r="D299" s="60" t="s">
        <v>67</v>
      </c>
      <c r="E299" s="60">
        <v>779722465</v>
      </c>
      <c r="F299" s="60">
        <v>0.080648</v>
      </c>
      <c r="G299" s="60">
        <v>628830.22</v>
      </c>
    </row>
    <row r="300" spans="1:7" ht="15">
      <c r="A300" s="60" t="s">
        <v>280</v>
      </c>
      <c r="B300" s="60" t="s">
        <v>281</v>
      </c>
      <c r="C300" s="60">
        <v>13</v>
      </c>
      <c r="D300" s="60" t="s">
        <v>58</v>
      </c>
      <c r="E300" s="60">
        <v>80225950</v>
      </c>
      <c r="F300" s="60">
        <v>0.134095</v>
      </c>
      <c r="G300" s="60">
        <v>107579.08</v>
      </c>
    </row>
    <row r="301" spans="1:7" ht="15">
      <c r="A301" s="60" t="s">
        <v>280</v>
      </c>
      <c r="B301" s="60" t="s">
        <v>281</v>
      </c>
      <c r="C301" s="60">
        <v>64</v>
      </c>
      <c r="D301" s="60" t="s">
        <v>205</v>
      </c>
      <c r="E301" s="60">
        <v>928184</v>
      </c>
      <c r="F301" s="60">
        <v>0.134095</v>
      </c>
      <c r="G301" s="60">
        <v>1244.66</v>
      </c>
    </row>
    <row r="302" spans="1:7" ht="15">
      <c r="A302" s="60" t="s">
        <v>280</v>
      </c>
      <c r="B302" s="60" t="s">
        <v>281</v>
      </c>
      <c r="C302" s="60">
        <v>66</v>
      </c>
      <c r="D302" s="60" t="s">
        <v>67</v>
      </c>
      <c r="E302" s="60">
        <v>855623943</v>
      </c>
      <c r="F302" s="60">
        <v>0.134095</v>
      </c>
      <c r="G302" s="60">
        <v>1147349.54</v>
      </c>
    </row>
    <row r="303" spans="1:7" ht="15">
      <c r="A303" s="60" t="s">
        <v>282</v>
      </c>
      <c r="B303" s="60" t="s">
        <v>424</v>
      </c>
      <c r="C303" s="60">
        <v>55</v>
      </c>
      <c r="D303" s="60" t="s">
        <v>158</v>
      </c>
      <c r="E303" s="60">
        <v>216734568</v>
      </c>
      <c r="F303" s="60">
        <v>0.147508</v>
      </c>
      <c r="G303" s="60">
        <v>319701.31</v>
      </c>
    </row>
    <row r="304" spans="1:7" ht="15">
      <c r="A304" s="60" t="s">
        <v>282</v>
      </c>
      <c r="B304" s="60" t="s">
        <v>424</v>
      </c>
      <c r="C304" s="60">
        <v>66</v>
      </c>
      <c r="D304" s="60" t="s">
        <v>67</v>
      </c>
      <c r="E304" s="60">
        <v>308424192</v>
      </c>
      <c r="F304" s="60">
        <v>0.147508</v>
      </c>
      <c r="G304" s="60">
        <v>454950.2</v>
      </c>
    </row>
    <row r="305" spans="1:7" ht="15">
      <c r="A305" s="60" t="s">
        <v>283</v>
      </c>
      <c r="B305" s="60" t="s">
        <v>284</v>
      </c>
      <c r="C305" s="60">
        <v>42</v>
      </c>
      <c r="D305" s="60" t="s">
        <v>149</v>
      </c>
      <c r="E305" s="60">
        <v>64747339</v>
      </c>
      <c r="F305" s="60">
        <v>0.105</v>
      </c>
      <c r="G305" s="60">
        <v>67984.82</v>
      </c>
    </row>
    <row r="306" spans="1:7" ht="15">
      <c r="A306" s="60" t="s">
        <v>283</v>
      </c>
      <c r="B306" s="60" t="s">
        <v>284</v>
      </c>
      <c r="C306" s="60">
        <v>69</v>
      </c>
      <c r="D306" s="60" t="s">
        <v>28</v>
      </c>
      <c r="E306" s="60">
        <v>1076652763</v>
      </c>
      <c r="F306" s="60">
        <v>0.105</v>
      </c>
      <c r="G306" s="60">
        <v>1130487.04</v>
      </c>
    </row>
    <row r="307" spans="1:7" ht="15">
      <c r="A307" s="60" t="s">
        <v>285</v>
      </c>
      <c r="B307" s="60" t="s">
        <v>286</v>
      </c>
      <c r="C307" s="60">
        <v>37</v>
      </c>
      <c r="D307" s="60" t="s">
        <v>101</v>
      </c>
      <c r="E307" s="60">
        <v>289192617</v>
      </c>
      <c r="F307" s="60">
        <v>0.025242</v>
      </c>
      <c r="G307" s="60">
        <v>72997.71</v>
      </c>
    </row>
    <row r="308" spans="1:7" ht="15">
      <c r="A308" s="60" t="s">
        <v>285</v>
      </c>
      <c r="B308" s="60" t="s">
        <v>286</v>
      </c>
      <c r="C308" s="60">
        <v>69</v>
      </c>
      <c r="D308" s="60" t="s">
        <v>28</v>
      </c>
      <c r="E308" s="60">
        <v>330864750</v>
      </c>
      <c r="F308" s="60">
        <v>0.025242</v>
      </c>
      <c r="G308" s="60">
        <v>83516.97</v>
      </c>
    </row>
    <row r="309" spans="1:7" ht="15">
      <c r="A309" s="60" t="s">
        <v>287</v>
      </c>
      <c r="B309" s="60" t="s">
        <v>288</v>
      </c>
      <c r="C309" s="60">
        <v>42</v>
      </c>
      <c r="D309" s="60" t="s">
        <v>149</v>
      </c>
      <c r="E309" s="60">
        <v>20951820</v>
      </c>
      <c r="F309" s="60">
        <v>0.045164</v>
      </c>
      <c r="G309" s="60">
        <v>9462.72</v>
      </c>
    </row>
    <row r="310" spans="1:7" ht="15">
      <c r="A310" s="60" t="s">
        <v>287</v>
      </c>
      <c r="B310" s="60" t="s">
        <v>288</v>
      </c>
      <c r="C310" s="60">
        <v>69</v>
      </c>
      <c r="D310" s="60" t="s">
        <v>28</v>
      </c>
      <c r="E310" s="60">
        <v>515812908</v>
      </c>
      <c r="F310" s="60">
        <v>0.045164</v>
      </c>
      <c r="G310" s="60">
        <v>232962.16</v>
      </c>
    </row>
    <row r="311" spans="1:7" ht="15">
      <c r="A311" s="60" t="s">
        <v>289</v>
      </c>
      <c r="B311" s="60" t="s">
        <v>290</v>
      </c>
      <c r="C311" s="60">
        <v>12</v>
      </c>
      <c r="D311" s="60" t="s">
        <v>49</v>
      </c>
      <c r="E311" s="60">
        <v>9635490</v>
      </c>
      <c r="F311" s="60">
        <v>0.204253</v>
      </c>
      <c r="G311" s="60">
        <v>19680.8</v>
      </c>
    </row>
    <row r="312" spans="1:7" ht="15">
      <c r="A312" s="60" t="s">
        <v>289</v>
      </c>
      <c r="B312" s="60" t="s">
        <v>290</v>
      </c>
      <c r="C312" s="60">
        <v>71</v>
      </c>
      <c r="D312" s="60" t="s">
        <v>54</v>
      </c>
      <c r="E312" s="60">
        <v>1855327154</v>
      </c>
      <c r="F312" s="60">
        <v>0.204253</v>
      </c>
      <c r="G312" s="60">
        <v>3789567.15</v>
      </c>
    </row>
    <row r="313" spans="1:7" ht="15">
      <c r="A313" s="60" t="s">
        <v>289</v>
      </c>
      <c r="B313" s="60" t="s">
        <v>290</v>
      </c>
      <c r="C313" s="60">
        <v>72</v>
      </c>
      <c r="D313" s="60" t="s">
        <v>291</v>
      </c>
      <c r="E313" s="60">
        <v>1205240</v>
      </c>
      <c r="F313" s="60">
        <v>0.204253</v>
      </c>
      <c r="G313" s="60">
        <v>2461.74</v>
      </c>
    </row>
    <row r="314" spans="1:7" ht="15">
      <c r="A314" s="60" t="s">
        <v>292</v>
      </c>
      <c r="B314" s="60" t="s">
        <v>293</v>
      </c>
      <c r="C314" s="60">
        <v>12</v>
      </c>
      <c r="D314" s="60" t="s">
        <v>49</v>
      </c>
      <c r="E314" s="60">
        <v>1354810</v>
      </c>
      <c r="F314" s="60">
        <v>0.029415</v>
      </c>
      <c r="G314" s="60">
        <v>398.5</v>
      </c>
    </row>
    <row r="315" spans="1:7" ht="15">
      <c r="A315" s="60" t="s">
        <v>292</v>
      </c>
      <c r="B315" s="60" t="s">
        <v>293</v>
      </c>
      <c r="C315" s="60">
        <v>71</v>
      </c>
      <c r="D315" s="60" t="s">
        <v>54</v>
      </c>
      <c r="E315" s="60">
        <v>1458134261</v>
      </c>
      <c r="F315" s="60">
        <v>0.029415</v>
      </c>
      <c r="G315" s="60">
        <v>428910.43</v>
      </c>
    </row>
    <row r="316" spans="1:7" ht="15">
      <c r="A316" s="60" t="s">
        <v>294</v>
      </c>
      <c r="B316" s="60" t="s">
        <v>295</v>
      </c>
      <c r="C316" s="60">
        <v>59</v>
      </c>
      <c r="D316" s="60" t="s">
        <v>251</v>
      </c>
      <c r="E316" s="60">
        <v>17719587</v>
      </c>
      <c r="F316" s="60">
        <v>0.007379</v>
      </c>
      <c r="G316" s="60">
        <v>1307.55</v>
      </c>
    </row>
    <row r="317" spans="1:7" ht="15">
      <c r="A317" s="60" t="s">
        <v>294</v>
      </c>
      <c r="B317" s="60" t="s">
        <v>295</v>
      </c>
      <c r="C317" s="60">
        <v>71</v>
      </c>
      <c r="D317" s="60" t="s">
        <v>54</v>
      </c>
      <c r="E317" s="60">
        <v>909260120</v>
      </c>
      <c r="F317" s="60">
        <v>0.007379</v>
      </c>
      <c r="G317" s="60">
        <v>67094.61</v>
      </c>
    </row>
    <row r="318" spans="1:7" ht="15">
      <c r="A318" s="60" t="s">
        <v>294</v>
      </c>
      <c r="B318" s="60" t="s">
        <v>296</v>
      </c>
      <c r="C318" s="60">
        <v>59</v>
      </c>
      <c r="D318" s="60" t="s">
        <v>251</v>
      </c>
      <c r="E318" s="60">
        <v>17719587</v>
      </c>
      <c r="F318" s="60">
        <v>0.012945</v>
      </c>
      <c r="G318" s="60">
        <v>2293.8</v>
      </c>
    </row>
    <row r="319" spans="1:7" ht="15">
      <c r="A319" s="60" t="s">
        <v>294</v>
      </c>
      <c r="B319" s="60" t="s">
        <v>296</v>
      </c>
      <c r="C319" s="60">
        <v>71</v>
      </c>
      <c r="D319" s="60" t="s">
        <v>54</v>
      </c>
      <c r="E319" s="60">
        <v>905575290</v>
      </c>
      <c r="F319" s="60">
        <v>0.012945</v>
      </c>
      <c r="G319" s="60">
        <v>117226.75</v>
      </c>
    </row>
    <row r="320" spans="1:7" ht="15">
      <c r="A320" s="60" t="s">
        <v>294</v>
      </c>
      <c r="B320" s="60" t="s">
        <v>297</v>
      </c>
      <c r="C320" s="60">
        <v>71</v>
      </c>
      <c r="D320" s="60" t="s">
        <v>54</v>
      </c>
      <c r="E320" s="60">
        <v>888443224</v>
      </c>
      <c r="F320" s="60">
        <v>0.030269</v>
      </c>
      <c r="G320" s="60">
        <v>268923.57</v>
      </c>
    </row>
    <row r="321" spans="1:7" ht="15">
      <c r="A321" s="60" t="s">
        <v>298</v>
      </c>
      <c r="B321" s="60" t="s">
        <v>299</v>
      </c>
      <c r="C321" s="60">
        <v>72</v>
      </c>
      <c r="D321" s="60" t="s">
        <v>291</v>
      </c>
      <c r="E321" s="60">
        <v>549083393</v>
      </c>
      <c r="F321" s="60">
        <v>0.108581</v>
      </c>
      <c r="G321" s="60">
        <v>596200.69</v>
      </c>
    </row>
    <row r="322" spans="1:7" ht="15">
      <c r="A322" s="60" t="s">
        <v>298</v>
      </c>
      <c r="B322" s="60" t="s">
        <v>299</v>
      </c>
      <c r="C322" s="60">
        <v>93</v>
      </c>
      <c r="D322" s="60" t="s">
        <v>300</v>
      </c>
      <c r="E322" s="60">
        <v>311429655</v>
      </c>
      <c r="F322" s="60">
        <v>0.108581</v>
      </c>
      <c r="G322" s="60">
        <v>338154.62</v>
      </c>
    </row>
    <row r="323" spans="1:7" ht="15">
      <c r="A323" s="60" t="s">
        <v>395</v>
      </c>
      <c r="B323" s="60" t="s">
        <v>396</v>
      </c>
      <c r="C323" s="60">
        <v>12</v>
      </c>
      <c r="D323" s="60" t="s">
        <v>49</v>
      </c>
      <c r="E323" s="60">
        <v>316414611</v>
      </c>
      <c r="F323" s="60">
        <v>0.162583</v>
      </c>
      <c r="G323" s="60">
        <v>514436.59</v>
      </c>
    </row>
    <row r="324" spans="1:7" ht="15">
      <c r="A324" s="60" t="s">
        <v>395</v>
      </c>
      <c r="B324" s="60" t="s">
        <v>396</v>
      </c>
      <c r="C324" s="60">
        <v>72</v>
      </c>
      <c r="D324" s="60" t="s">
        <v>291</v>
      </c>
      <c r="E324" s="60">
        <v>467829794</v>
      </c>
      <c r="F324" s="60">
        <v>0.162583</v>
      </c>
      <c r="G324" s="60">
        <v>760612.04</v>
      </c>
    </row>
    <row r="325" spans="1:7" ht="15">
      <c r="A325" s="60" t="s">
        <v>301</v>
      </c>
      <c r="B325" s="60" t="s">
        <v>302</v>
      </c>
      <c r="C325" s="60">
        <v>32</v>
      </c>
      <c r="D325" s="60" t="s">
        <v>161</v>
      </c>
      <c r="E325" s="60">
        <v>2272712</v>
      </c>
      <c r="F325" s="60">
        <v>0.080831</v>
      </c>
      <c r="G325" s="60">
        <v>1837.08</v>
      </c>
    </row>
    <row r="326" spans="1:7" ht="15">
      <c r="A326" s="60" t="s">
        <v>301</v>
      </c>
      <c r="B326" s="60" t="s">
        <v>302</v>
      </c>
      <c r="C326" s="60">
        <v>43</v>
      </c>
      <c r="D326" s="60" t="s">
        <v>187</v>
      </c>
      <c r="E326" s="60">
        <v>1274532</v>
      </c>
      <c r="F326" s="60">
        <v>0.080831</v>
      </c>
      <c r="G326" s="60">
        <v>1030.22</v>
      </c>
    </row>
    <row r="327" spans="1:7" ht="15">
      <c r="A327" s="60" t="s">
        <v>301</v>
      </c>
      <c r="B327" s="60" t="s">
        <v>302</v>
      </c>
      <c r="C327" s="60">
        <v>44</v>
      </c>
      <c r="D327" s="60" t="s">
        <v>188</v>
      </c>
      <c r="E327" s="60">
        <v>16110936</v>
      </c>
      <c r="F327" s="60">
        <v>0.080831</v>
      </c>
      <c r="G327" s="60">
        <v>13022.7</v>
      </c>
    </row>
    <row r="328" spans="1:7" ht="15">
      <c r="A328" s="60" t="s">
        <v>301</v>
      </c>
      <c r="B328" s="60" t="s">
        <v>302</v>
      </c>
      <c r="C328" s="60">
        <v>73</v>
      </c>
      <c r="D328" s="60" t="s">
        <v>191</v>
      </c>
      <c r="E328" s="60">
        <v>499171493</v>
      </c>
      <c r="F328" s="60">
        <v>0.080831</v>
      </c>
      <c r="G328" s="60">
        <v>403484.89</v>
      </c>
    </row>
    <row r="329" spans="1:7" ht="15">
      <c r="A329" s="60" t="s">
        <v>303</v>
      </c>
      <c r="B329" s="60" t="s">
        <v>305</v>
      </c>
      <c r="C329" s="60">
        <v>32</v>
      </c>
      <c r="D329" s="60" t="s">
        <v>161</v>
      </c>
      <c r="E329" s="60">
        <v>111589263</v>
      </c>
      <c r="F329" s="60">
        <v>0.030225</v>
      </c>
      <c r="G329" s="60">
        <v>33727.82</v>
      </c>
    </row>
    <row r="330" spans="1:7" ht="15">
      <c r="A330" s="60" t="s">
        <v>303</v>
      </c>
      <c r="B330" s="60" t="s">
        <v>305</v>
      </c>
      <c r="C330" s="60">
        <v>33</v>
      </c>
      <c r="D330" s="60" t="s">
        <v>148</v>
      </c>
      <c r="E330" s="60">
        <v>104417693</v>
      </c>
      <c r="F330" s="60">
        <v>0.030225</v>
      </c>
      <c r="G330" s="60">
        <v>31560.24</v>
      </c>
    </row>
    <row r="331" spans="1:7" ht="15">
      <c r="A331" s="60" t="s">
        <v>303</v>
      </c>
      <c r="B331" s="60" t="s">
        <v>305</v>
      </c>
      <c r="C331" s="60">
        <v>73</v>
      </c>
      <c r="D331" s="60" t="s">
        <v>191</v>
      </c>
      <c r="E331" s="60">
        <v>544538543</v>
      </c>
      <c r="F331" s="60">
        <v>0.030225</v>
      </c>
      <c r="G331" s="60">
        <v>164586.39</v>
      </c>
    </row>
    <row r="332" spans="1:7" ht="15">
      <c r="A332" s="60" t="s">
        <v>303</v>
      </c>
      <c r="B332" s="60" t="s">
        <v>304</v>
      </c>
      <c r="C332" s="60">
        <v>32</v>
      </c>
      <c r="D332" s="60" t="s">
        <v>161</v>
      </c>
      <c r="E332" s="60">
        <v>111589263</v>
      </c>
      <c r="F332" s="60">
        <v>0.022819</v>
      </c>
      <c r="G332" s="60">
        <v>25463.53</v>
      </c>
    </row>
    <row r="333" spans="1:7" ht="15">
      <c r="A333" s="60" t="s">
        <v>303</v>
      </c>
      <c r="B333" s="60" t="s">
        <v>304</v>
      </c>
      <c r="C333" s="60">
        <v>33</v>
      </c>
      <c r="D333" s="60" t="s">
        <v>148</v>
      </c>
      <c r="E333" s="60">
        <v>104417693</v>
      </c>
      <c r="F333" s="60">
        <v>0.022819</v>
      </c>
      <c r="G333" s="60">
        <v>23827.21</v>
      </c>
    </row>
    <row r="334" spans="1:7" ht="15">
      <c r="A334" s="60" t="s">
        <v>303</v>
      </c>
      <c r="B334" s="60" t="s">
        <v>304</v>
      </c>
      <c r="C334" s="60">
        <v>73</v>
      </c>
      <c r="D334" s="60" t="s">
        <v>191</v>
      </c>
      <c r="E334" s="60">
        <v>539539377</v>
      </c>
      <c r="F334" s="60">
        <v>0.022819</v>
      </c>
      <c r="G334" s="60">
        <v>123117.35</v>
      </c>
    </row>
    <row r="335" spans="1:7" ht="15">
      <c r="A335" s="60" t="s">
        <v>306</v>
      </c>
      <c r="B335" s="60" t="s">
        <v>307</v>
      </c>
      <c r="C335" s="60">
        <v>67</v>
      </c>
      <c r="D335" s="60" t="s">
        <v>153</v>
      </c>
      <c r="E335" s="60">
        <v>2582232</v>
      </c>
      <c r="F335" s="60">
        <v>0.036603</v>
      </c>
      <c r="G335" s="60">
        <v>945.18</v>
      </c>
    </row>
    <row r="336" spans="1:7" ht="15">
      <c r="A336" s="60" t="s">
        <v>306</v>
      </c>
      <c r="B336" s="60" t="s">
        <v>307</v>
      </c>
      <c r="C336" s="60">
        <v>74</v>
      </c>
      <c r="D336" s="60" t="s">
        <v>269</v>
      </c>
      <c r="E336" s="60">
        <v>261294167</v>
      </c>
      <c r="F336" s="60">
        <v>0.036603</v>
      </c>
      <c r="G336" s="60">
        <v>95641.48</v>
      </c>
    </row>
    <row r="337" spans="1:7" ht="15">
      <c r="A337" s="60" t="s">
        <v>308</v>
      </c>
      <c r="B337" s="60" t="s">
        <v>309</v>
      </c>
      <c r="C337" s="60">
        <v>64</v>
      </c>
      <c r="D337" s="60" t="s">
        <v>205</v>
      </c>
      <c r="E337" s="60">
        <v>7526737</v>
      </c>
      <c r="F337" s="60">
        <v>0.054632</v>
      </c>
      <c r="G337" s="60">
        <v>4112.04</v>
      </c>
    </row>
    <row r="338" spans="1:7" ht="15">
      <c r="A338" s="60" t="s">
        <v>308</v>
      </c>
      <c r="B338" s="60" t="s">
        <v>309</v>
      </c>
      <c r="C338" s="60">
        <v>74</v>
      </c>
      <c r="D338" s="60" t="s">
        <v>269</v>
      </c>
      <c r="E338" s="60">
        <v>731900661</v>
      </c>
      <c r="F338" s="60">
        <v>0.054632</v>
      </c>
      <c r="G338" s="60">
        <v>399851.47</v>
      </c>
    </row>
    <row r="339" spans="1:7" ht="15">
      <c r="A339" s="60" t="s">
        <v>310</v>
      </c>
      <c r="B339" s="60" t="s">
        <v>312</v>
      </c>
      <c r="C339" s="60">
        <v>34</v>
      </c>
      <c r="D339" s="60" t="s">
        <v>152</v>
      </c>
      <c r="E339" s="60">
        <v>984475</v>
      </c>
      <c r="F339" s="60">
        <v>0.211206</v>
      </c>
      <c r="G339" s="60">
        <v>2079.26</v>
      </c>
    </row>
    <row r="340" spans="1:7" ht="15">
      <c r="A340" s="60" t="s">
        <v>310</v>
      </c>
      <c r="B340" s="60" t="s">
        <v>312</v>
      </c>
      <c r="C340" s="60">
        <v>55</v>
      </c>
      <c r="D340" s="60" t="s">
        <v>158</v>
      </c>
      <c r="E340" s="60">
        <v>478243714</v>
      </c>
      <c r="F340" s="60">
        <v>0.211206</v>
      </c>
      <c r="G340" s="60">
        <v>1010080.2</v>
      </c>
    </row>
    <row r="341" spans="1:7" ht="15">
      <c r="A341" s="60" t="s">
        <v>310</v>
      </c>
      <c r="B341" s="60" t="s">
        <v>312</v>
      </c>
      <c r="C341" s="60">
        <v>76</v>
      </c>
      <c r="D341" s="60" t="s">
        <v>311</v>
      </c>
      <c r="E341" s="60">
        <v>498672776</v>
      </c>
      <c r="F341" s="60">
        <v>0.211206</v>
      </c>
      <c r="G341" s="60">
        <v>1053226.6</v>
      </c>
    </row>
    <row r="342" spans="1:7" ht="15">
      <c r="A342" s="60" t="s">
        <v>310</v>
      </c>
      <c r="B342" s="60" t="s">
        <v>312</v>
      </c>
      <c r="C342" s="60">
        <v>80</v>
      </c>
      <c r="D342" s="60" t="s">
        <v>51</v>
      </c>
      <c r="E342" s="60">
        <v>39846534</v>
      </c>
      <c r="F342" s="60">
        <v>0.211206</v>
      </c>
      <c r="G342" s="60">
        <v>84158.62</v>
      </c>
    </row>
    <row r="343" spans="1:7" ht="15">
      <c r="A343" s="60" t="s">
        <v>313</v>
      </c>
      <c r="B343" s="60" t="s">
        <v>314</v>
      </c>
      <c r="C343" s="60">
        <v>76</v>
      </c>
      <c r="D343" s="60" t="s">
        <v>311</v>
      </c>
      <c r="E343" s="60">
        <v>377267302</v>
      </c>
      <c r="F343" s="60">
        <v>0.074837</v>
      </c>
      <c r="G343" s="60">
        <v>282335.31</v>
      </c>
    </row>
    <row r="344" spans="1:7" ht="15">
      <c r="A344" s="60" t="s">
        <v>313</v>
      </c>
      <c r="B344" s="60" t="s">
        <v>314</v>
      </c>
      <c r="C344" s="60">
        <v>80</v>
      </c>
      <c r="D344" s="60" t="s">
        <v>51</v>
      </c>
      <c r="E344" s="60">
        <v>27088214</v>
      </c>
      <c r="F344" s="60">
        <v>0.074837</v>
      </c>
      <c r="G344" s="60">
        <v>20272.12</v>
      </c>
    </row>
    <row r="345" spans="1:7" ht="15">
      <c r="A345" s="60" t="s">
        <v>315</v>
      </c>
      <c r="B345" s="60" t="s">
        <v>318</v>
      </c>
      <c r="C345" s="60">
        <v>76</v>
      </c>
      <c r="D345" s="60" t="s">
        <v>311</v>
      </c>
      <c r="E345" s="60">
        <v>392044409</v>
      </c>
      <c r="F345" s="60">
        <v>0.095897</v>
      </c>
      <c r="G345" s="60">
        <v>375959.15</v>
      </c>
    </row>
    <row r="346" spans="1:7" ht="15">
      <c r="A346" s="60" t="s">
        <v>315</v>
      </c>
      <c r="B346" s="60" t="s">
        <v>316</v>
      </c>
      <c r="C346" s="60">
        <v>30</v>
      </c>
      <c r="D346" s="60" t="s">
        <v>317</v>
      </c>
      <c r="E346" s="60">
        <v>2772757</v>
      </c>
      <c r="F346" s="60">
        <v>0.095897</v>
      </c>
      <c r="G346" s="60">
        <v>2658.99</v>
      </c>
    </row>
    <row r="347" spans="1:7" ht="15">
      <c r="A347" s="60" t="s">
        <v>315</v>
      </c>
      <c r="B347" s="60" t="s">
        <v>316</v>
      </c>
      <c r="C347" s="60">
        <v>80</v>
      </c>
      <c r="D347" s="60" t="s">
        <v>51</v>
      </c>
      <c r="E347" s="60">
        <v>65088466</v>
      </c>
      <c r="F347" s="60">
        <v>0.095897</v>
      </c>
      <c r="G347" s="60">
        <v>62418.12</v>
      </c>
    </row>
    <row r="348" spans="1:7" ht="15">
      <c r="A348" s="60" t="s">
        <v>319</v>
      </c>
      <c r="B348" s="60" t="s">
        <v>320</v>
      </c>
      <c r="C348" s="60">
        <v>34</v>
      </c>
      <c r="D348" s="60" t="s">
        <v>152</v>
      </c>
      <c r="E348" s="60">
        <v>115461421</v>
      </c>
      <c r="F348" s="60">
        <v>0.003048</v>
      </c>
      <c r="G348" s="60">
        <v>3519.22</v>
      </c>
    </row>
    <row r="349" spans="1:7" ht="15">
      <c r="A349" s="60" t="s">
        <v>319</v>
      </c>
      <c r="B349" s="60" t="s">
        <v>320</v>
      </c>
      <c r="C349" s="60">
        <v>55</v>
      </c>
      <c r="D349" s="60" t="s">
        <v>158</v>
      </c>
      <c r="E349" s="60">
        <v>17700778</v>
      </c>
      <c r="F349" s="60">
        <v>0.003048</v>
      </c>
      <c r="G349" s="60">
        <v>539.54</v>
      </c>
    </row>
    <row r="350" spans="1:7" ht="15">
      <c r="A350" s="60" t="s">
        <v>319</v>
      </c>
      <c r="B350" s="60" t="s">
        <v>320</v>
      </c>
      <c r="C350" s="60">
        <v>76</v>
      </c>
      <c r="D350" s="60" t="s">
        <v>311</v>
      </c>
      <c r="E350" s="60">
        <v>541272923</v>
      </c>
      <c r="F350" s="60">
        <v>0.003048</v>
      </c>
      <c r="G350" s="60">
        <v>16497.33</v>
      </c>
    </row>
    <row r="351" spans="1:7" ht="15">
      <c r="A351" s="60" t="s">
        <v>319</v>
      </c>
      <c r="B351" s="60" t="s">
        <v>321</v>
      </c>
      <c r="C351" s="60">
        <v>34</v>
      </c>
      <c r="D351" s="60" t="s">
        <v>152</v>
      </c>
      <c r="E351" s="60">
        <v>115461421</v>
      </c>
      <c r="F351" s="60">
        <v>0.073063</v>
      </c>
      <c r="G351" s="60">
        <v>84359.82</v>
      </c>
    </row>
    <row r="352" spans="1:7" ht="15">
      <c r="A352" s="60" t="s">
        <v>319</v>
      </c>
      <c r="B352" s="60" t="s">
        <v>321</v>
      </c>
      <c r="C352" s="60">
        <v>55</v>
      </c>
      <c r="D352" s="60" t="s">
        <v>158</v>
      </c>
      <c r="E352" s="60">
        <v>6491655</v>
      </c>
      <c r="F352" s="60">
        <v>0.073063</v>
      </c>
      <c r="G352" s="60">
        <v>4743.01</v>
      </c>
    </row>
    <row r="353" spans="1:7" ht="15">
      <c r="A353" s="60" t="s">
        <v>319</v>
      </c>
      <c r="B353" s="60" t="s">
        <v>321</v>
      </c>
      <c r="C353" s="60">
        <v>76</v>
      </c>
      <c r="D353" s="60" t="s">
        <v>311</v>
      </c>
      <c r="E353" s="60">
        <v>541272923</v>
      </c>
      <c r="F353" s="60">
        <v>0.073063</v>
      </c>
      <c r="G353" s="60">
        <v>395470.78</v>
      </c>
    </row>
    <row r="354" spans="1:7" ht="15">
      <c r="A354" s="60" t="s">
        <v>425</v>
      </c>
      <c r="B354" s="60" t="s">
        <v>426</v>
      </c>
      <c r="C354" s="60">
        <v>77</v>
      </c>
      <c r="D354" s="60" t="s">
        <v>64</v>
      </c>
      <c r="E354" s="60">
        <v>2687555260</v>
      </c>
      <c r="F354" s="60">
        <v>0.011088</v>
      </c>
      <c r="G354" s="60">
        <v>297997.36</v>
      </c>
    </row>
    <row r="355" spans="1:7" ht="15">
      <c r="A355" s="60" t="s">
        <v>322</v>
      </c>
      <c r="B355" s="60" t="s">
        <v>325</v>
      </c>
      <c r="C355" s="60">
        <v>77</v>
      </c>
      <c r="D355" s="60" t="s">
        <v>64</v>
      </c>
      <c r="E355" s="60">
        <v>4608620115</v>
      </c>
      <c r="F355" s="60">
        <v>0.104098</v>
      </c>
      <c r="G355" s="60">
        <v>4797483.36</v>
      </c>
    </row>
    <row r="356" spans="1:7" ht="15">
      <c r="A356" s="60" t="s">
        <v>322</v>
      </c>
      <c r="B356" s="60" t="s">
        <v>323</v>
      </c>
      <c r="C356" s="60">
        <v>77</v>
      </c>
      <c r="D356" s="60" t="s">
        <v>64</v>
      </c>
      <c r="E356" s="60">
        <v>5059869260</v>
      </c>
      <c r="F356" s="60">
        <v>0.056944</v>
      </c>
      <c r="G356" s="60">
        <v>2881288.78</v>
      </c>
    </row>
    <row r="357" spans="1:7" ht="15">
      <c r="A357" s="60" t="s">
        <v>322</v>
      </c>
      <c r="B357" s="60" t="s">
        <v>324</v>
      </c>
      <c r="C357" s="60">
        <v>77</v>
      </c>
      <c r="D357" s="60" t="s">
        <v>64</v>
      </c>
      <c r="E357" s="60">
        <v>5059869260</v>
      </c>
      <c r="F357" s="60">
        <v>0.075252</v>
      </c>
      <c r="G357" s="60">
        <v>3807656.45</v>
      </c>
    </row>
    <row r="358" spans="1:7" ht="15">
      <c r="A358" s="60" t="s">
        <v>326</v>
      </c>
      <c r="B358" s="60" t="s">
        <v>327</v>
      </c>
      <c r="C358" s="60">
        <v>28</v>
      </c>
      <c r="D358" s="60" t="s">
        <v>124</v>
      </c>
      <c r="E358" s="60">
        <v>230156360</v>
      </c>
      <c r="F358" s="60">
        <v>0.33538</v>
      </c>
      <c r="G358" s="60">
        <v>771895.26</v>
      </c>
    </row>
    <row r="359" spans="1:7" ht="15">
      <c r="A359" s="60" t="s">
        <v>326</v>
      </c>
      <c r="B359" s="60" t="s">
        <v>327</v>
      </c>
      <c r="C359" s="60">
        <v>77</v>
      </c>
      <c r="D359" s="60" t="s">
        <v>64</v>
      </c>
      <c r="E359" s="60">
        <v>1914699552</v>
      </c>
      <c r="F359" s="60">
        <v>0.335383</v>
      </c>
      <c r="G359" s="60">
        <v>6421575.61</v>
      </c>
    </row>
    <row r="360" spans="1:7" ht="15">
      <c r="A360" s="60" t="s">
        <v>328</v>
      </c>
      <c r="B360" s="60" t="s">
        <v>427</v>
      </c>
      <c r="C360" s="60">
        <v>77</v>
      </c>
      <c r="D360" s="60" t="s">
        <v>64</v>
      </c>
      <c r="E360" s="60">
        <v>2012200337</v>
      </c>
      <c r="F360" s="60">
        <v>0.021762</v>
      </c>
      <c r="G360" s="60">
        <v>437897.32</v>
      </c>
    </row>
    <row r="361" spans="1:7" ht="15">
      <c r="A361" s="60" t="s">
        <v>329</v>
      </c>
      <c r="B361" s="60" t="s">
        <v>397</v>
      </c>
      <c r="C361" s="60">
        <v>77</v>
      </c>
      <c r="D361" s="60" t="s">
        <v>64</v>
      </c>
      <c r="E361" s="60">
        <v>904903</v>
      </c>
      <c r="F361" s="60">
        <v>0.07796</v>
      </c>
      <c r="G361" s="60">
        <v>705.46</v>
      </c>
    </row>
    <row r="362" spans="1:7" ht="15">
      <c r="A362" s="60" t="s">
        <v>329</v>
      </c>
      <c r="B362" s="60" t="s">
        <v>397</v>
      </c>
      <c r="C362" s="60">
        <v>78</v>
      </c>
      <c r="D362" s="60" t="s">
        <v>50</v>
      </c>
      <c r="E362" s="60">
        <v>507203178</v>
      </c>
      <c r="F362" s="60">
        <v>0.07796</v>
      </c>
      <c r="G362" s="60">
        <v>395416.96</v>
      </c>
    </row>
    <row r="363" spans="1:7" ht="15">
      <c r="A363" s="60" t="s">
        <v>329</v>
      </c>
      <c r="B363" s="60" t="s">
        <v>398</v>
      </c>
      <c r="C363" s="60">
        <v>13</v>
      </c>
      <c r="D363" s="60" t="s">
        <v>58</v>
      </c>
      <c r="E363" s="60">
        <v>223127956</v>
      </c>
      <c r="F363" s="60">
        <v>0.07796</v>
      </c>
      <c r="G363" s="60">
        <v>173950.78</v>
      </c>
    </row>
    <row r="364" spans="1:7" ht="15">
      <c r="A364" s="60" t="s">
        <v>330</v>
      </c>
      <c r="B364" s="60" t="s">
        <v>331</v>
      </c>
      <c r="C364" s="60">
        <v>78</v>
      </c>
      <c r="D364" s="60" t="s">
        <v>50</v>
      </c>
      <c r="E364" s="60">
        <v>302939017</v>
      </c>
      <c r="F364" s="60">
        <v>0.133388</v>
      </c>
      <c r="G364" s="60">
        <v>404085.04</v>
      </c>
    </row>
    <row r="365" spans="1:7" ht="15">
      <c r="A365" s="60" t="s">
        <v>332</v>
      </c>
      <c r="B365" s="60" t="s">
        <v>333</v>
      </c>
      <c r="C365" s="60">
        <v>78</v>
      </c>
      <c r="D365" s="60" t="s">
        <v>50</v>
      </c>
      <c r="E365" s="60">
        <v>564214837</v>
      </c>
      <c r="F365" s="60">
        <v>0.088156</v>
      </c>
      <c r="G365" s="60">
        <v>497391.03</v>
      </c>
    </row>
    <row r="366" spans="1:7" ht="15">
      <c r="A366" s="60" t="s">
        <v>334</v>
      </c>
      <c r="B366" s="60" t="s">
        <v>335</v>
      </c>
      <c r="C366" s="60">
        <v>78</v>
      </c>
      <c r="D366" s="60" t="s">
        <v>50</v>
      </c>
      <c r="E366" s="60">
        <v>200252045</v>
      </c>
      <c r="F366" s="60">
        <v>0.00353</v>
      </c>
      <c r="G366" s="60">
        <v>7069.37</v>
      </c>
    </row>
    <row r="367" spans="1:7" ht="15">
      <c r="A367" s="60" t="s">
        <v>334</v>
      </c>
      <c r="B367" s="60" t="s">
        <v>336</v>
      </c>
      <c r="C367" s="60">
        <v>78</v>
      </c>
      <c r="D367" s="60" t="s">
        <v>50</v>
      </c>
      <c r="E367" s="60">
        <v>199521646</v>
      </c>
      <c r="F367" s="60">
        <v>0.003543</v>
      </c>
      <c r="G367" s="60">
        <v>7069.54</v>
      </c>
    </row>
    <row r="368" spans="1:7" ht="15">
      <c r="A368" s="60" t="s">
        <v>337</v>
      </c>
      <c r="B368" s="60" t="s">
        <v>338</v>
      </c>
      <c r="C368" s="60">
        <v>79</v>
      </c>
      <c r="D368" s="60" t="s">
        <v>266</v>
      </c>
      <c r="E368" s="60">
        <v>738625938</v>
      </c>
      <c r="F368" s="60">
        <v>0.09424</v>
      </c>
      <c r="G368" s="60">
        <v>696082.35</v>
      </c>
    </row>
    <row r="369" spans="1:7" ht="15">
      <c r="A369" s="60" t="s">
        <v>339</v>
      </c>
      <c r="B369" s="60" t="s">
        <v>340</v>
      </c>
      <c r="C369" s="60">
        <v>62</v>
      </c>
      <c r="D369" s="60" t="s">
        <v>265</v>
      </c>
      <c r="E369" s="60">
        <v>777414</v>
      </c>
      <c r="F369" s="60">
        <v>0.21335</v>
      </c>
      <c r="G369" s="60">
        <v>1658.62</v>
      </c>
    </row>
    <row r="370" spans="1:7" ht="15">
      <c r="A370" s="60" t="s">
        <v>339</v>
      </c>
      <c r="B370" s="60" t="s">
        <v>340</v>
      </c>
      <c r="C370" s="60">
        <v>79</v>
      </c>
      <c r="D370" s="60" t="s">
        <v>266</v>
      </c>
      <c r="E370" s="60">
        <v>1398627377</v>
      </c>
      <c r="F370" s="60">
        <v>0.21335</v>
      </c>
      <c r="G370" s="60">
        <v>2983976.53</v>
      </c>
    </row>
    <row r="371" spans="1:7" ht="15">
      <c r="A371" s="60" t="s">
        <v>341</v>
      </c>
      <c r="B371" s="60" t="s">
        <v>343</v>
      </c>
      <c r="C371" s="60">
        <v>76</v>
      </c>
      <c r="D371" s="60" t="s">
        <v>311</v>
      </c>
      <c r="E371" s="60">
        <v>2204788</v>
      </c>
      <c r="F371" s="60">
        <v>0.033059</v>
      </c>
      <c r="G371" s="60">
        <v>728.88</v>
      </c>
    </row>
    <row r="372" spans="1:7" ht="15">
      <c r="A372" s="60" t="s">
        <v>341</v>
      </c>
      <c r="B372" s="60" t="s">
        <v>343</v>
      </c>
      <c r="C372" s="60">
        <v>80</v>
      </c>
      <c r="D372" s="60" t="s">
        <v>51</v>
      </c>
      <c r="E372" s="60">
        <v>571697839</v>
      </c>
      <c r="F372" s="60">
        <v>0.033059</v>
      </c>
      <c r="G372" s="60">
        <v>189001.16</v>
      </c>
    </row>
    <row r="373" spans="1:7" ht="15">
      <c r="A373" s="60" t="s">
        <v>341</v>
      </c>
      <c r="B373" s="60" t="s">
        <v>342</v>
      </c>
      <c r="C373" s="60">
        <v>55</v>
      </c>
      <c r="D373" s="60" t="s">
        <v>158</v>
      </c>
      <c r="E373" s="60">
        <v>61543344</v>
      </c>
      <c r="F373" s="60">
        <v>0.033059</v>
      </c>
      <c r="G373" s="60">
        <v>20345.72</v>
      </c>
    </row>
    <row r="374" spans="1:7" ht="15">
      <c r="A374" s="60" t="s">
        <v>344</v>
      </c>
      <c r="B374" s="60" t="s">
        <v>345</v>
      </c>
      <c r="C374" s="60">
        <v>12</v>
      </c>
      <c r="D374" s="60" t="s">
        <v>49</v>
      </c>
      <c r="E374" s="60">
        <v>65501295</v>
      </c>
      <c r="F374" s="60">
        <v>0.023765</v>
      </c>
      <c r="G374" s="60">
        <v>15566.52</v>
      </c>
    </row>
    <row r="375" spans="1:7" ht="15">
      <c r="A375" s="60" t="s">
        <v>344</v>
      </c>
      <c r="B375" s="60" t="s">
        <v>345</v>
      </c>
      <c r="C375" s="60">
        <v>80</v>
      </c>
      <c r="D375" s="60" t="s">
        <v>51</v>
      </c>
      <c r="E375" s="60">
        <v>1472375650</v>
      </c>
      <c r="F375" s="60">
        <v>0.023765</v>
      </c>
      <c r="G375" s="60">
        <v>349919.82</v>
      </c>
    </row>
    <row r="376" spans="1:7" ht="15">
      <c r="A376" s="60" t="s">
        <v>344</v>
      </c>
      <c r="B376" s="60" t="s">
        <v>346</v>
      </c>
      <c r="C376" s="60">
        <v>12</v>
      </c>
      <c r="D376" s="60" t="s">
        <v>49</v>
      </c>
      <c r="E376" s="60">
        <v>65501295</v>
      </c>
      <c r="F376" s="60">
        <v>0.079093</v>
      </c>
      <c r="G376" s="60">
        <v>51806.96</v>
      </c>
    </row>
    <row r="377" spans="1:7" ht="15">
      <c r="A377" s="60" t="s">
        <v>344</v>
      </c>
      <c r="B377" s="60" t="s">
        <v>346</v>
      </c>
      <c r="C377" s="60">
        <v>80</v>
      </c>
      <c r="D377" s="60" t="s">
        <v>51</v>
      </c>
      <c r="E377" s="60">
        <v>1472375650</v>
      </c>
      <c r="F377" s="60">
        <v>0.079093</v>
      </c>
      <c r="G377" s="60">
        <v>1164555.98</v>
      </c>
    </row>
    <row r="378" spans="1:7" ht="15">
      <c r="A378" s="60" t="s">
        <v>347</v>
      </c>
      <c r="B378" s="60" t="s">
        <v>348</v>
      </c>
      <c r="C378" s="60">
        <v>12</v>
      </c>
      <c r="D378" s="60" t="s">
        <v>49</v>
      </c>
      <c r="E378" s="60">
        <v>48189511</v>
      </c>
      <c r="F378" s="60">
        <v>0.053379</v>
      </c>
      <c r="G378" s="60">
        <v>25723.11</v>
      </c>
    </row>
    <row r="379" spans="1:7" ht="15">
      <c r="A379" s="60" t="s">
        <v>347</v>
      </c>
      <c r="B379" s="60" t="s">
        <v>348</v>
      </c>
      <c r="C379" s="60">
        <v>72</v>
      </c>
      <c r="D379" s="60" t="s">
        <v>291</v>
      </c>
      <c r="E379" s="60">
        <v>54770158</v>
      </c>
      <c r="F379" s="60">
        <v>0.053379</v>
      </c>
      <c r="G379" s="60">
        <v>29235.89</v>
      </c>
    </row>
    <row r="380" spans="1:7" ht="15">
      <c r="A380" s="60" t="s">
        <v>347</v>
      </c>
      <c r="B380" s="60" t="s">
        <v>348</v>
      </c>
      <c r="C380" s="60">
        <v>80</v>
      </c>
      <c r="D380" s="60" t="s">
        <v>51</v>
      </c>
      <c r="E380" s="60">
        <v>763179252</v>
      </c>
      <c r="F380" s="60">
        <v>0.053379</v>
      </c>
      <c r="G380" s="60">
        <v>407380.52</v>
      </c>
    </row>
    <row r="381" spans="1:7" ht="15">
      <c r="A381" s="60" t="s">
        <v>347</v>
      </c>
      <c r="B381" s="60" t="s">
        <v>348</v>
      </c>
      <c r="C381" s="60">
        <v>93</v>
      </c>
      <c r="D381" s="60" t="s">
        <v>300</v>
      </c>
      <c r="E381" s="60">
        <v>742755191</v>
      </c>
      <c r="F381" s="60">
        <v>0.053379</v>
      </c>
      <c r="G381" s="60">
        <v>396478.14</v>
      </c>
    </row>
    <row r="382" spans="1:7" ht="15">
      <c r="A382" s="60" t="s">
        <v>349</v>
      </c>
      <c r="B382" s="60" t="s">
        <v>350</v>
      </c>
      <c r="C382" s="60">
        <v>81</v>
      </c>
      <c r="D382" s="60" t="s">
        <v>351</v>
      </c>
      <c r="E382" s="60">
        <v>55558878</v>
      </c>
      <c r="F382" s="60">
        <v>0.023642</v>
      </c>
      <c r="G382" s="60">
        <v>13135.26</v>
      </c>
    </row>
    <row r="383" spans="1:7" ht="15">
      <c r="A383" s="60" t="s">
        <v>352</v>
      </c>
      <c r="B383" s="60" t="s">
        <v>354</v>
      </c>
      <c r="C383" s="60">
        <v>20</v>
      </c>
      <c r="D383" s="60" t="s">
        <v>46</v>
      </c>
      <c r="E383" s="60">
        <v>163012407</v>
      </c>
      <c r="F383" s="60">
        <v>0.019872</v>
      </c>
      <c r="G383" s="60">
        <v>32393.74</v>
      </c>
    </row>
    <row r="384" spans="1:7" ht="15">
      <c r="A384" s="60" t="s">
        <v>352</v>
      </c>
      <c r="B384" s="60" t="s">
        <v>354</v>
      </c>
      <c r="C384" s="60">
        <v>87</v>
      </c>
      <c r="D384" s="60" t="s">
        <v>88</v>
      </c>
      <c r="E384" s="60">
        <v>406406003</v>
      </c>
      <c r="F384" s="60">
        <v>0.019872</v>
      </c>
      <c r="G384" s="60">
        <v>80760.89</v>
      </c>
    </row>
    <row r="385" spans="1:7" ht="15">
      <c r="A385" s="60" t="s">
        <v>352</v>
      </c>
      <c r="B385" s="60" t="s">
        <v>354</v>
      </c>
      <c r="C385" s="60">
        <v>90</v>
      </c>
      <c r="D385" s="60" t="s">
        <v>72</v>
      </c>
      <c r="E385" s="60">
        <v>48991198</v>
      </c>
      <c r="F385" s="60">
        <v>0.019872</v>
      </c>
      <c r="G385" s="60">
        <v>9735.51</v>
      </c>
    </row>
    <row r="386" spans="1:7" ht="15">
      <c r="A386" s="60" t="s">
        <v>352</v>
      </c>
      <c r="B386" s="60" t="s">
        <v>353</v>
      </c>
      <c r="C386" s="60">
        <v>20</v>
      </c>
      <c r="D386" s="60" t="s">
        <v>46</v>
      </c>
      <c r="E386" s="60">
        <v>6123680</v>
      </c>
      <c r="F386" s="60">
        <v>0.045341</v>
      </c>
      <c r="G386" s="60">
        <v>2776.55</v>
      </c>
    </row>
    <row r="387" spans="1:7" ht="15">
      <c r="A387" s="60" t="s">
        <v>352</v>
      </c>
      <c r="B387" s="60" t="s">
        <v>353</v>
      </c>
      <c r="C387" s="60">
        <v>87</v>
      </c>
      <c r="D387" s="60" t="s">
        <v>88</v>
      </c>
      <c r="E387" s="60">
        <v>406406003</v>
      </c>
      <c r="F387" s="60">
        <v>0.045341</v>
      </c>
      <c r="G387" s="60">
        <v>184268.76</v>
      </c>
    </row>
    <row r="388" spans="1:7" ht="15">
      <c r="A388" s="60" t="s">
        <v>352</v>
      </c>
      <c r="B388" s="60" t="s">
        <v>353</v>
      </c>
      <c r="C388" s="60">
        <v>90</v>
      </c>
      <c r="D388" s="60" t="s">
        <v>72</v>
      </c>
      <c r="E388" s="60">
        <v>48991198</v>
      </c>
      <c r="F388" s="60">
        <v>0.045341</v>
      </c>
      <c r="G388" s="60">
        <v>22213.16</v>
      </c>
    </row>
    <row r="389" spans="1:7" ht="15">
      <c r="A389" s="60" t="s">
        <v>355</v>
      </c>
      <c r="B389" s="60" t="s">
        <v>356</v>
      </c>
      <c r="C389" s="60">
        <v>87</v>
      </c>
      <c r="D389" s="60" t="s">
        <v>88</v>
      </c>
      <c r="E389" s="60">
        <v>19593412</v>
      </c>
      <c r="F389" s="60">
        <v>0.149501</v>
      </c>
      <c r="G389" s="60">
        <v>29292.4</v>
      </c>
    </row>
    <row r="390" spans="1:7" ht="15">
      <c r="A390" s="60" t="s">
        <v>357</v>
      </c>
      <c r="B390" s="60" t="s">
        <v>358</v>
      </c>
      <c r="C390" s="60">
        <v>87</v>
      </c>
      <c r="D390" s="60" t="s">
        <v>88</v>
      </c>
      <c r="E390" s="60">
        <v>100607732</v>
      </c>
      <c r="F390" s="60">
        <v>0.05</v>
      </c>
      <c r="G390" s="60">
        <v>50304.15</v>
      </c>
    </row>
    <row r="391" spans="1:7" ht="15">
      <c r="A391" s="60" t="s">
        <v>359</v>
      </c>
      <c r="B391" s="60" t="s">
        <v>360</v>
      </c>
      <c r="C391" s="60">
        <v>21</v>
      </c>
      <c r="D391" s="60" t="s">
        <v>95</v>
      </c>
      <c r="E391" s="60">
        <v>36454677</v>
      </c>
      <c r="F391" s="60">
        <v>0.108518</v>
      </c>
      <c r="G391" s="60">
        <v>39559.91</v>
      </c>
    </row>
    <row r="392" spans="1:7" ht="15">
      <c r="A392" s="60" t="s">
        <v>359</v>
      </c>
      <c r="B392" s="60" t="s">
        <v>360</v>
      </c>
      <c r="C392" s="60">
        <v>36</v>
      </c>
      <c r="D392" s="60" t="s">
        <v>361</v>
      </c>
      <c r="E392" s="60">
        <v>28881511</v>
      </c>
      <c r="F392" s="60">
        <v>0.108518</v>
      </c>
      <c r="G392" s="60">
        <v>31341.72</v>
      </c>
    </row>
    <row r="393" spans="1:7" ht="15">
      <c r="A393" s="60" t="s">
        <v>359</v>
      </c>
      <c r="B393" s="60" t="s">
        <v>360</v>
      </c>
      <c r="C393" s="60">
        <v>39</v>
      </c>
      <c r="D393" s="60" t="s">
        <v>166</v>
      </c>
      <c r="E393" s="60">
        <v>1740473</v>
      </c>
      <c r="F393" s="60">
        <v>0.108518</v>
      </c>
      <c r="G393" s="60">
        <v>1888.72</v>
      </c>
    </row>
    <row r="394" spans="1:7" ht="15">
      <c r="A394" s="60" t="s">
        <v>359</v>
      </c>
      <c r="B394" s="60" t="s">
        <v>360</v>
      </c>
      <c r="C394" s="60">
        <v>88</v>
      </c>
      <c r="D394" s="60" t="s">
        <v>172</v>
      </c>
      <c r="E394" s="60">
        <v>761321901</v>
      </c>
      <c r="F394" s="60">
        <v>0.108518</v>
      </c>
      <c r="G394" s="60">
        <v>826170.76</v>
      </c>
    </row>
    <row r="395" spans="1:7" ht="15">
      <c r="A395" s="60" t="s">
        <v>362</v>
      </c>
      <c r="B395" s="60" t="s">
        <v>363</v>
      </c>
      <c r="C395" s="60">
        <v>89</v>
      </c>
      <c r="D395" s="60" t="s">
        <v>127</v>
      </c>
      <c r="E395" s="60">
        <v>1703511919</v>
      </c>
      <c r="F395" s="60">
        <v>0.102394</v>
      </c>
      <c r="G395" s="60">
        <v>1744293.71</v>
      </c>
    </row>
    <row r="396" spans="1:7" ht="15">
      <c r="A396" s="60" t="s">
        <v>364</v>
      </c>
      <c r="B396" s="60" t="s">
        <v>365</v>
      </c>
      <c r="C396" s="60">
        <v>28</v>
      </c>
      <c r="D396" s="60" t="s">
        <v>124</v>
      </c>
      <c r="E396" s="60">
        <v>40101755</v>
      </c>
      <c r="F396" s="60">
        <v>0.24</v>
      </c>
      <c r="G396" s="60">
        <v>96242.43</v>
      </c>
    </row>
    <row r="397" spans="1:7" ht="15">
      <c r="A397" s="60" t="s">
        <v>364</v>
      </c>
      <c r="B397" s="60" t="s">
        <v>365</v>
      </c>
      <c r="C397" s="60">
        <v>89</v>
      </c>
      <c r="D397" s="60" t="s">
        <v>127</v>
      </c>
      <c r="E397" s="60">
        <v>332922688</v>
      </c>
      <c r="F397" s="60">
        <v>0.24</v>
      </c>
      <c r="G397" s="60">
        <v>799014.68</v>
      </c>
    </row>
    <row r="398" spans="1:7" ht="15">
      <c r="A398" s="60" t="s">
        <v>366</v>
      </c>
      <c r="B398" s="60" t="s">
        <v>367</v>
      </c>
      <c r="C398" s="60">
        <v>27</v>
      </c>
      <c r="D398" s="60" t="s">
        <v>47</v>
      </c>
      <c r="E398" s="60">
        <v>49304324</v>
      </c>
      <c r="F398" s="60">
        <v>0.065691</v>
      </c>
      <c r="G398" s="60">
        <v>32388.61</v>
      </c>
    </row>
    <row r="399" spans="1:7" ht="15">
      <c r="A399" s="60" t="s">
        <v>366</v>
      </c>
      <c r="B399" s="60" t="s">
        <v>367</v>
      </c>
      <c r="C399" s="60">
        <v>28</v>
      </c>
      <c r="D399" s="60" t="s">
        <v>124</v>
      </c>
      <c r="E399" s="60">
        <v>38780705</v>
      </c>
      <c r="F399" s="60">
        <v>0.06569</v>
      </c>
      <c r="G399" s="60">
        <v>25475.89</v>
      </c>
    </row>
    <row r="400" spans="1:7" ht="15">
      <c r="A400" s="60" t="s">
        <v>366</v>
      </c>
      <c r="B400" s="60" t="s">
        <v>367</v>
      </c>
      <c r="C400" s="60">
        <v>89</v>
      </c>
      <c r="D400" s="60" t="s">
        <v>127</v>
      </c>
      <c r="E400" s="60">
        <v>603853984</v>
      </c>
      <c r="F400" s="60">
        <v>0.065691</v>
      </c>
      <c r="G400" s="60">
        <v>396678.09</v>
      </c>
    </row>
    <row r="401" spans="1:7" ht="15">
      <c r="A401" s="60" t="s">
        <v>368</v>
      </c>
      <c r="B401" s="60" t="s">
        <v>369</v>
      </c>
      <c r="C401" s="60">
        <v>14</v>
      </c>
      <c r="D401" s="60" t="s">
        <v>70</v>
      </c>
      <c r="E401" s="60">
        <v>455605</v>
      </c>
      <c r="F401" s="60">
        <v>0.041574</v>
      </c>
      <c r="G401" s="60">
        <v>189.41</v>
      </c>
    </row>
    <row r="402" spans="1:7" ht="15">
      <c r="A402" s="60" t="s">
        <v>368</v>
      </c>
      <c r="B402" s="60" t="s">
        <v>369</v>
      </c>
      <c r="C402" s="60">
        <v>26</v>
      </c>
      <c r="D402" s="60" t="s">
        <v>71</v>
      </c>
      <c r="E402" s="60">
        <v>42012199</v>
      </c>
      <c r="F402" s="60">
        <v>0.041574</v>
      </c>
      <c r="G402" s="60">
        <v>17466.19</v>
      </c>
    </row>
    <row r="403" spans="1:7" ht="15">
      <c r="A403" s="60" t="s">
        <v>368</v>
      </c>
      <c r="B403" s="60" t="s">
        <v>369</v>
      </c>
      <c r="C403" s="60">
        <v>90</v>
      </c>
      <c r="D403" s="60" t="s">
        <v>72</v>
      </c>
      <c r="E403" s="60">
        <v>885726405</v>
      </c>
      <c r="F403" s="60">
        <v>0.041574</v>
      </c>
      <c r="G403" s="60">
        <v>368232.31</v>
      </c>
    </row>
    <row r="404" spans="1:7" ht="15">
      <c r="A404" s="60" t="s">
        <v>370</v>
      </c>
      <c r="B404" s="60" t="s">
        <v>371</v>
      </c>
      <c r="C404" s="60">
        <v>1</v>
      </c>
      <c r="D404" s="60" t="s">
        <v>6</v>
      </c>
      <c r="E404" s="60">
        <v>163246088</v>
      </c>
      <c r="F404" s="60">
        <v>0.059884</v>
      </c>
      <c r="G404" s="60">
        <v>97758.5</v>
      </c>
    </row>
    <row r="405" spans="1:7" ht="15">
      <c r="A405" s="60" t="s">
        <v>370</v>
      </c>
      <c r="B405" s="60" t="s">
        <v>371</v>
      </c>
      <c r="C405" s="60">
        <v>18</v>
      </c>
      <c r="D405" s="60" t="s">
        <v>372</v>
      </c>
      <c r="E405" s="60">
        <v>587135</v>
      </c>
      <c r="F405" s="60">
        <v>0.059884</v>
      </c>
      <c r="G405" s="60">
        <v>351.6</v>
      </c>
    </row>
    <row r="406" spans="1:7" ht="15">
      <c r="A406" s="60" t="s">
        <v>370</v>
      </c>
      <c r="B406" s="60" t="s">
        <v>371</v>
      </c>
      <c r="C406" s="60">
        <v>91</v>
      </c>
      <c r="D406" s="60" t="s">
        <v>277</v>
      </c>
      <c r="E406" s="60">
        <v>208651439</v>
      </c>
      <c r="F406" s="60">
        <v>0.059884</v>
      </c>
      <c r="G406" s="60">
        <v>124948.93</v>
      </c>
    </row>
    <row r="407" spans="1:7" ht="15">
      <c r="A407" s="60" t="s">
        <v>373</v>
      </c>
      <c r="B407" s="60" t="s">
        <v>374</v>
      </c>
      <c r="C407" s="60">
        <v>36</v>
      </c>
      <c r="D407" s="60" t="s">
        <v>361</v>
      </c>
      <c r="E407" s="60">
        <v>16179657</v>
      </c>
      <c r="F407" s="60">
        <v>0.012012</v>
      </c>
      <c r="G407" s="60">
        <v>1943.55</v>
      </c>
    </row>
    <row r="408" spans="1:7" ht="15">
      <c r="A408" s="60" t="s">
        <v>373</v>
      </c>
      <c r="B408" s="60" t="s">
        <v>374</v>
      </c>
      <c r="C408" s="60">
        <v>39</v>
      </c>
      <c r="D408" s="60" t="s">
        <v>166</v>
      </c>
      <c r="E408" s="60">
        <v>29311806</v>
      </c>
      <c r="F408" s="60">
        <v>0.012012</v>
      </c>
      <c r="G408" s="60">
        <v>3520.92</v>
      </c>
    </row>
    <row r="409" spans="1:7" ht="15">
      <c r="A409" s="60" t="s">
        <v>373</v>
      </c>
      <c r="B409" s="60" t="s">
        <v>374</v>
      </c>
      <c r="C409" s="60">
        <v>45</v>
      </c>
      <c r="D409" s="60" t="s">
        <v>11</v>
      </c>
      <c r="E409" s="60">
        <v>2913905</v>
      </c>
      <c r="F409" s="60">
        <v>0.012012</v>
      </c>
      <c r="G409" s="60">
        <v>350.02</v>
      </c>
    </row>
    <row r="410" spans="1:7" ht="15">
      <c r="A410" s="60" t="s">
        <v>373</v>
      </c>
      <c r="B410" s="60" t="s">
        <v>374</v>
      </c>
      <c r="C410" s="60">
        <v>92</v>
      </c>
      <c r="D410" s="60" t="s">
        <v>375</v>
      </c>
      <c r="E410" s="60">
        <v>512536543</v>
      </c>
      <c r="F410" s="60">
        <v>0.012012</v>
      </c>
      <c r="G410" s="60">
        <v>61566.02</v>
      </c>
    </row>
    <row r="411" spans="1:7" ht="15">
      <c r="A411" s="60" t="s">
        <v>376</v>
      </c>
      <c r="B411" s="60" t="s">
        <v>377</v>
      </c>
      <c r="C411" s="60">
        <v>93</v>
      </c>
      <c r="D411" s="60" t="s">
        <v>300</v>
      </c>
      <c r="E411" s="60">
        <v>1101437177</v>
      </c>
      <c r="F411" s="60">
        <v>0.139967</v>
      </c>
      <c r="G411" s="60">
        <v>1541656.74</v>
      </c>
    </row>
    <row r="412" spans="1:7" ht="15">
      <c r="A412" s="60" t="s">
        <v>378</v>
      </c>
      <c r="B412" s="60" t="s">
        <v>379</v>
      </c>
      <c r="C412" s="60">
        <v>30</v>
      </c>
      <c r="D412" s="60" t="s">
        <v>317</v>
      </c>
      <c r="E412" s="60">
        <v>3157214</v>
      </c>
      <c r="F412" s="60">
        <v>0.016998</v>
      </c>
      <c r="G412" s="60">
        <v>536.66</v>
      </c>
    </row>
    <row r="413" spans="1:7" ht="15">
      <c r="A413" s="60" t="s">
        <v>378</v>
      </c>
      <c r="B413" s="60" t="s">
        <v>379</v>
      </c>
      <c r="C413" s="60">
        <v>93</v>
      </c>
      <c r="D413" s="60" t="s">
        <v>300</v>
      </c>
      <c r="E413" s="60">
        <v>353526151</v>
      </c>
      <c r="F413" s="60">
        <v>0.016998</v>
      </c>
      <c r="G413" s="60">
        <v>60093.5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10.00390625" style="33" bestFit="1" customWidth="1"/>
    <col min="2" max="2" width="29.421875" style="33" customWidth="1"/>
    <col min="3" max="3" width="2.7109375" style="33" bestFit="1" customWidth="1"/>
    <col min="4" max="4" width="12.140625" style="33" bestFit="1" customWidth="1"/>
    <col min="5" max="5" width="16.00390625" style="34" bestFit="1" customWidth="1"/>
    <col min="6" max="6" width="8.57421875" style="35" bestFit="1" customWidth="1"/>
    <col min="7" max="7" width="15.8515625" style="34" bestFit="1" customWidth="1"/>
    <col min="8" max="8" width="12.57421875" style="0" bestFit="1" customWidth="1"/>
  </cols>
  <sheetData>
    <row r="1" spans="1:7" s="4" customFormat="1" ht="18.75">
      <c r="A1" s="1" t="str">
        <f>'table 14 pg1'!$A$1</f>
        <v>Table 14 School District Bonds 2016-2017</v>
      </c>
      <c r="B1" s="36"/>
      <c r="C1" s="1"/>
      <c r="D1" s="36"/>
      <c r="E1" s="2"/>
      <c r="F1" s="3"/>
      <c r="G1" s="2"/>
    </row>
    <row r="2" spans="1:7" ht="12.75">
      <c r="A2" s="6" t="s">
        <v>1</v>
      </c>
      <c r="B2" s="37"/>
      <c r="C2" s="6" t="s">
        <v>0</v>
      </c>
      <c r="D2" s="5"/>
      <c r="E2" s="7">
        <f>'table 14 pg1'!$E$2</f>
        <v>2016</v>
      </c>
      <c r="F2" s="8" t="s">
        <v>14</v>
      </c>
      <c r="G2" s="7">
        <f>'table 14 pg1'!$G$2</f>
        <v>2016</v>
      </c>
    </row>
    <row r="3" spans="1:7" ht="12.75">
      <c r="A3" s="10" t="s">
        <v>15</v>
      </c>
      <c r="B3" s="38" t="s">
        <v>3</v>
      </c>
      <c r="C3" s="10" t="s">
        <v>2</v>
      </c>
      <c r="D3" s="9"/>
      <c r="E3" s="11" t="s">
        <v>31</v>
      </c>
      <c r="F3" s="45" t="s">
        <v>4</v>
      </c>
      <c r="G3" s="46" t="s">
        <v>32</v>
      </c>
    </row>
    <row r="4" spans="1:7" ht="12.75">
      <c r="A4" s="40" t="s">
        <v>261</v>
      </c>
      <c r="B4" s="20" t="s">
        <v>262</v>
      </c>
      <c r="C4" s="18">
        <v>4</v>
      </c>
      <c r="D4" s="19" t="s">
        <v>263</v>
      </c>
      <c r="E4" s="21">
        <v>5732218</v>
      </c>
      <c r="F4" s="22">
        <v>0.071012</v>
      </c>
      <c r="G4" s="23">
        <v>4070.59</v>
      </c>
    </row>
    <row r="5" spans="1:7" ht="12.75">
      <c r="A5" s="40" t="s">
        <v>261</v>
      </c>
      <c r="B5" s="20" t="s">
        <v>262</v>
      </c>
      <c r="C5" s="18">
        <v>7</v>
      </c>
      <c r="D5" s="19" t="s">
        <v>264</v>
      </c>
      <c r="E5" s="21">
        <v>265790</v>
      </c>
      <c r="F5" s="22">
        <v>0.071012</v>
      </c>
      <c r="G5" s="23">
        <v>188.74</v>
      </c>
    </row>
    <row r="6" spans="1:7" ht="12.75">
      <c r="A6" s="40" t="s">
        <v>261</v>
      </c>
      <c r="B6" s="20" t="s">
        <v>262</v>
      </c>
      <c r="C6" s="18">
        <v>62</v>
      </c>
      <c r="D6" s="19" t="s">
        <v>265</v>
      </c>
      <c r="E6" s="21">
        <v>235263269</v>
      </c>
      <c r="F6" s="22">
        <v>0.071012</v>
      </c>
      <c r="G6" s="23">
        <v>167065.95</v>
      </c>
    </row>
    <row r="7" spans="1:7" ht="12.75">
      <c r="A7" s="40" t="s">
        <v>261</v>
      </c>
      <c r="B7" s="20" t="s">
        <v>262</v>
      </c>
      <c r="C7" s="18">
        <v>79</v>
      </c>
      <c r="D7" s="19" t="s">
        <v>266</v>
      </c>
      <c r="E7" s="21">
        <v>60962351</v>
      </c>
      <c r="F7" s="22">
        <v>0.071012</v>
      </c>
      <c r="G7" s="23">
        <v>43290.68</v>
      </c>
    </row>
    <row r="8" spans="1:7" ht="12.75">
      <c r="A8" s="42"/>
      <c r="B8" s="43" t="s">
        <v>17</v>
      </c>
      <c r="C8" s="24"/>
      <c r="D8" s="25"/>
      <c r="E8" s="26">
        <f>SUM(E4:E7)</f>
        <v>302223628</v>
      </c>
      <c r="F8" s="32"/>
      <c r="G8" s="28">
        <f>SUM(G4:G7)</f>
        <v>214615.96</v>
      </c>
    </row>
    <row r="9" spans="1:7" ht="12.75">
      <c r="A9" s="40" t="s">
        <v>393</v>
      </c>
      <c r="B9" s="20" t="s">
        <v>394</v>
      </c>
      <c r="C9" s="18">
        <v>7</v>
      </c>
      <c r="D9" s="19" t="s">
        <v>264</v>
      </c>
      <c r="E9" s="21">
        <v>8333126</v>
      </c>
      <c r="F9" s="22">
        <v>0.09814</v>
      </c>
      <c r="G9" s="23">
        <v>8178.19</v>
      </c>
    </row>
    <row r="10" spans="1:7" ht="12.75">
      <c r="A10" s="40" t="s">
        <v>393</v>
      </c>
      <c r="B10" s="20" t="s">
        <v>394</v>
      </c>
      <c r="C10" s="18">
        <v>62</v>
      </c>
      <c r="D10" s="19" t="s">
        <v>265</v>
      </c>
      <c r="E10" s="21">
        <v>578073174</v>
      </c>
      <c r="F10" s="22">
        <v>0.09814</v>
      </c>
      <c r="G10" s="23">
        <v>567322.45</v>
      </c>
    </row>
    <row r="11" spans="1:7" ht="12.75">
      <c r="A11" s="42"/>
      <c r="B11" s="43" t="s">
        <v>17</v>
      </c>
      <c r="C11" s="24"/>
      <c r="D11" s="25"/>
      <c r="E11" s="26">
        <f>SUM(E9:E10)</f>
        <v>586406300</v>
      </c>
      <c r="F11" s="32"/>
      <c r="G11" s="28">
        <f>SUM(G9:G10)</f>
        <v>575500.6399999999</v>
      </c>
    </row>
    <row r="12" spans="1:7" ht="12.75">
      <c r="A12" s="40" t="s">
        <v>267</v>
      </c>
      <c r="B12" s="20" t="s">
        <v>268</v>
      </c>
      <c r="C12" s="18">
        <v>49</v>
      </c>
      <c r="D12" s="19" t="s">
        <v>157</v>
      </c>
      <c r="E12" s="21">
        <v>50399497</v>
      </c>
      <c r="F12" s="22">
        <v>0.019615</v>
      </c>
      <c r="G12" s="23">
        <v>9886.18</v>
      </c>
    </row>
    <row r="13" spans="1:7" ht="12.75">
      <c r="A13" s="40" t="s">
        <v>267</v>
      </c>
      <c r="B13" s="20" t="s">
        <v>268</v>
      </c>
      <c r="C13" s="18">
        <v>64</v>
      </c>
      <c r="D13" s="19" t="s">
        <v>205</v>
      </c>
      <c r="E13" s="21">
        <v>390503912</v>
      </c>
      <c r="F13" s="22">
        <v>0.019615</v>
      </c>
      <c r="G13" s="23">
        <v>76600</v>
      </c>
    </row>
    <row r="14" spans="1:7" ht="12.75">
      <c r="A14" s="40" t="s">
        <v>267</v>
      </c>
      <c r="B14" s="20" t="s">
        <v>268</v>
      </c>
      <c r="C14" s="18">
        <v>66</v>
      </c>
      <c r="D14" s="19" t="s">
        <v>67</v>
      </c>
      <c r="E14" s="21">
        <v>8004164</v>
      </c>
      <c r="F14" s="22">
        <v>0.019615</v>
      </c>
      <c r="G14" s="23">
        <v>1570.05</v>
      </c>
    </row>
    <row r="15" spans="1:7" ht="12.75">
      <c r="A15" s="40" t="s">
        <v>267</v>
      </c>
      <c r="B15" s="20" t="s">
        <v>268</v>
      </c>
      <c r="C15" s="18">
        <v>67</v>
      </c>
      <c r="D15" s="19" t="s">
        <v>153</v>
      </c>
      <c r="E15" s="21">
        <v>423645</v>
      </c>
      <c r="F15" s="22">
        <v>0.019615</v>
      </c>
      <c r="G15" s="23">
        <v>83.1</v>
      </c>
    </row>
    <row r="16" spans="1:7" ht="12.75">
      <c r="A16" s="40" t="s">
        <v>267</v>
      </c>
      <c r="B16" s="20" t="s">
        <v>268</v>
      </c>
      <c r="C16" s="18">
        <v>74</v>
      </c>
      <c r="D16" s="19" t="s">
        <v>269</v>
      </c>
      <c r="E16" s="21">
        <v>894891</v>
      </c>
      <c r="F16" s="22">
        <v>0.019615</v>
      </c>
      <c r="G16" s="23">
        <v>175.53</v>
      </c>
    </row>
    <row r="17" spans="1:7" ht="12.75">
      <c r="A17" s="42"/>
      <c r="B17" s="43" t="s">
        <v>17</v>
      </c>
      <c r="C17" s="24"/>
      <c r="D17" s="25"/>
      <c r="E17" s="26">
        <f>SUM(E12:E16)</f>
        <v>450226109</v>
      </c>
      <c r="F17" s="32"/>
      <c r="G17" s="28">
        <f>SUM(G12:G16)</f>
        <v>88314.86</v>
      </c>
    </row>
    <row r="18" spans="1:7" ht="12.75">
      <c r="A18" s="40" t="s">
        <v>267</v>
      </c>
      <c r="B18" s="20" t="s">
        <v>270</v>
      </c>
      <c r="C18" s="18">
        <v>49</v>
      </c>
      <c r="D18" s="19" t="s">
        <v>157</v>
      </c>
      <c r="E18" s="21">
        <v>42145319</v>
      </c>
      <c r="F18" s="22">
        <v>0.03309</v>
      </c>
      <c r="G18" s="23">
        <v>13946.12</v>
      </c>
    </row>
    <row r="19" spans="1:7" ht="12.75">
      <c r="A19" s="40" t="s">
        <v>267</v>
      </c>
      <c r="B19" s="20" t="s">
        <v>270</v>
      </c>
      <c r="C19" s="18">
        <v>64</v>
      </c>
      <c r="D19" s="19" t="s">
        <v>205</v>
      </c>
      <c r="E19" s="21">
        <v>384371757</v>
      </c>
      <c r="F19" s="22">
        <v>0.03309</v>
      </c>
      <c r="G19" s="23">
        <v>127191.78</v>
      </c>
    </row>
    <row r="20" spans="1:7" ht="12.75">
      <c r="A20" s="40" t="s">
        <v>267</v>
      </c>
      <c r="B20" s="20" t="s">
        <v>270</v>
      </c>
      <c r="C20" s="18">
        <v>66</v>
      </c>
      <c r="D20" s="19" t="s">
        <v>67</v>
      </c>
      <c r="E20" s="21">
        <v>8004164</v>
      </c>
      <c r="F20" s="22">
        <v>0.03309</v>
      </c>
      <c r="G20" s="23">
        <v>2648.62</v>
      </c>
    </row>
    <row r="21" spans="1:7" ht="12.75">
      <c r="A21" s="40" t="s">
        <v>267</v>
      </c>
      <c r="B21" s="20" t="s">
        <v>270</v>
      </c>
      <c r="C21" s="18">
        <v>74</v>
      </c>
      <c r="D21" s="19" t="s">
        <v>269</v>
      </c>
      <c r="E21" s="21">
        <v>894891</v>
      </c>
      <c r="F21" s="22">
        <v>0.03309</v>
      </c>
      <c r="G21" s="23">
        <v>296.11</v>
      </c>
    </row>
    <row r="22" spans="1:7" ht="12.75">
      <c r="A22" s="42"/>
      <c r="B22" s="43" t="s">
        <v>17</v>
      </c>
      <c r="C22" s="24"/>
      <c r="D22" s="25"/>
      <c r="E22" s="26">
        <f>SUM(E18:E21)</f>
        <v>435416131</v>
      </c>
      <c r="F22" s="32"/>
      <c r="G22" s="28">
        <f>SUM(G18:G21)</f>
        <v>144082.62999999998</v>
      </c>
    </row>
    <row r="23" spans="1:7" ht="12.75">
      <c r="A23" s="40"/>
      <c r="B23" s="20"/>
      <c r="C23" s="18"/>
      <c r="D23" s="19"/>
      <c r="E23" s="21"/>
      <c r="F23" s="22"/>
      <c r="G23" s="23"/>
    </row>
    <row r="24" spans="1:7" ht="12.75">
      <c r="A24" s="42" t="s">
        <v>271</v>
      </c>
      <c r="B24" s="31" t="s">
        <v>272</v>
      </c>
      <c r="C24" s="24">
        <v>64</v>
      </c>
      <c r="D24" s="25" t="s">
        <v>205</v>
      </c>
      <c r="E24" s="26">
        <v>575112190</v>
      </c>
      <c r="F24" s="32">
        <v>0.042406</v>
      </c>
      <c r="G24" s="28">
        <v>243888.22</v>
      </c>
    </row>
    <row r="25" spans="1:7" ht="12.75">
      <c r="A25" s="40" t="s">
        <v>273</v>
      </c>
      <c r="B25" s="20" t="s">
        <v>274</v>
      </c>
      <c r="C25" s="18">
        <v>65</v>
      </c>
      <c r="D25" s="19" t="s">
        <v>275</v>
      </c>
      <c r="E25" s="21">
        <v>426144364</v>
      </c>
      <c r="F25" s="22">
        <v>0.108486</v>
      </c>
      <c r="G25" s="23">
        <v>462307.96</v>
      </c>
    </row>
    <row r="26" spans="1:7" ht="12.75">
      <c r="A26" s="40" t="s">
        <v>273</v>
      </c>
      <c r="B26" s="20" t="s">
        <v>274</v>
      </c>
      <c r="C26" s="18">
        <v>85</v>
      </c>
      <c r="D26" s="19" t="s">
        <v>276</v>
      </c>
      <c r="E26" s="21">
        <v>730058</v>
      </c>
      <c r="F26" s="22">
        <v>0.108486</v>
      </c>
      <c r="G26" s="23">
        <v>792.01</v>
      </c>
    </row>
    <row r="27" spans="1:7" ht="12.75">
      <c r="A27" s="40" t="s">
        <v>273</v>
      </c>
      <c r="B27" s="20" t="s">
        <v>274</v>
      </c>
      <c r="C27" s="18">
        <v>91</v>
      </c>
      <c r="D27" s="19" t="s">
        <v>277</v>
      </c>
      <c r="E27" s="21">
        <v>155058234</v>
      </c>
      <c r="F27" s="22">
        <v>0.108486</v>
      </c>
      <c r="G27" s="23">
        <v>168216.62</v>
      </c>
    </row>
    <row r="28" spans="1:7" ht="12.75">
      <c r="A28" s="42"/>
      <c r="B28" s="43" t="s">
        <v>17</v>
      </c>
      <c r="C28" s="24"/>
      <c r="D28" s="25"/>
      <c r="E28" s="26">
        <f>SUM(E25:E27)</f>
        <v>581932656</v>
      </c>
      <c r="F28" s="32"/>
      <c r="G28" s="28">
        <f>SUM(G25:G27)</f>
        <v>631316.5900000001</v>
      </c>
    </row>
    <row r="29" spans="1:7" ht="12.75">
      <c r="A29" s="40" t="s">
        <v>278</v>
      </c>
      <c r="B29" s="20" t="s">
        <v>279</v>
      </c>
      <c r="C29" s="18">
        <v>13</v>
      </c>
      <c r="D29" s="19" t="s">
        <v>58</v>
      </c>
      <c r="E29" s="21">
        <v>57873491</v>
      </c>
      <c r="F29" s="22">
        <v>0.080648</v>
      </c>
      <c r="G29" s="23">
        <v>46673.81</v>
      </c>
    </row>
    <row r="30" spans="1:7" ht="12.75">
      <c r="A30" s="40" t="s">
        <v>278</v>
      </c>
      <c r="B30" s="20" t="s">
        <v>279</v>
      </c>
      <c r="C30" s="18">
        <v>49</v>
      </c>
      <c r="D30" s="19" t="s">
        <v>157</v>
      </c>
      <c r="E30" s="21">
        <v>1546662</v>
      </c>
      <c r="F30" s="22">
        <v>0.080648</v>
      </c>
      <c r="G30" s="23">
        <v>1247.34</v>
      </c>
    </row>
    <row r="31" spans="1:7" ht="12.75">
      <c r="A31" s="40" t="s">
        <v>278</v>
      </c>
      <c r="B31" s="20" t="s">
        <v>279</v>
      </c>
      <c r="C31" s="18">
        <v>66</v>
      </c>
      <c r="D31" s="19" t="s">
        <v>67</v>
      </c>
      <c r="E31" s="21">
        <v>779722465</v>
      </c>
      <c r="F31" s="22">
        <v>0.080648</v>
      </c>
      <c r="G31" s="23">
        <v>628830.22</v>
      </c>
    </row>
    <row r="32" spans="1:7" ht="12.75">
      <c r="A32" s="42"/>
      <c r="B32" s="43" t="s">
        <v>17</v>
      </c>
      <c r="C32" s="24"/>
      <c r="D32" s="25"/>
      <c r="E32" s="26">
        <f>SUM(E29:E31)</f>
        <v>839142618</v>
      </c>
      <c r="F32" s="32"/>
      <c r="G32" s="28">
        <f>SUM(G29:G31)</f>
        <v>676751.37</v>
      </c>
    </row>
    <row r="33" spans="1:7" ht="12.75">
      <c r="A33" s="40" t="s">
        <v>280</v>
      </c>
      <c r="B33" s="20" t="s">
        <v>281</v>
      </c>
      <c r="C33" s="18">
        <v>13</v>
      </c>
      <c r="D33" s="19" t="s">
        <v>58</v>
      </c>
      <c r="E33" s="21">
        <v>80225950</v>
      </c>
      <c r="F33" s="22">
        <v>0.134095</v>
      </c>
      <c r="G33" s="23">
        <v>107579.08</v>
      </c>
    </row>
    <row r="34" spans="1:7" ht="12.75">
      <c r="A34" s="40" t="s">
        <v>280</v>
      </c>
      <c r="B34" s="20" t="s">
        <v>281</v>
      </c>
      <c r="C34" s="18">
        <v>64</v>
      </c>
      <c r="D34" s="19" t="s">
        <v>205</v>
      </c>
      <c r="E34" s="21">
        <v>928184</v>
      </c>
      <c r="F34" s="22">
        <v>0.134095</v>
      </c>
      <c r="G34" s="23">
        <v>1244.66</v>
      </c>
    </row>
    <row r="35" spans="1:7" ht="12.75">
      <c r="A35" s="40" t="s">
        <v>280</v>
      </c>
      <c r="B35" s="20" t="s">
        <v>281</v>
      </c>
      <c r="C35" s="18">
        <v>66</v>
      </c>
      <c r="D35" s="19" t="s">
        <v>67</v>
      </c>
      <c r="E35" s="21">
        <v>855623943</v>
      </c>
      <c r="F35" s="22">
        <v>0.134095</v>
      </c>
      <c r="G35" s="23">
        <v>1147349.54</v>
      </c>
    </row>
    <row r="36" spans="1:7" ht="12.75">
      <c r="A36" s="42"/>
      <c r="B36" s="43" t="s">
        <v>17</v>
      </c>
      <c r="C36" s="24"/>
      <c r="D36" s="25"/>
      <c r="E36" s="26">
        <f>SUM(E33:E35)</f>
        <v>936778077</v>
      </c>
      <c r="F36" s="32"/>
      <c r="G36" s="28">
        <f>SUM(G33:G35)</f>
        <v>1256173.28</v>
      </c>
    </row>
    <row r="37" spans="1:7" ht="12.75">
      <c r="A37" s="40" t="s">
        <v>282</v>
      </c>
      <c r="B37" s="20" t="s">
        <v>424</v>
      </c>
      <c r="C37" s="18">
        <v>55</v>
      </c>
      <c r="D37" s="19" t="s">
        <v>158</v>
      </c>
      <c r="E37" s="21">
        <v>216734568</v>
      </c>
      <c r="F37" s="22">
        <v>0.147508</v>
      </c>
      <c r="G37" s="23">
        <v>319701.31</v>
      </c>
    </row>
    <row r="38" spans="1:7" ht="12.75">
      <c r="A38" s="40" t="s">
        <v>282</v>
      </c>
      <c r="B38" s="20" t="s">
        <v>424</v>
      </c>
      <c r="C38" s="18">
        <v>66</v>
      </c>
      <c r="D38" s="19" t="s">
        <v>67</v>
      </c>
      <c r="E38" s="21">
        <v>308424192</v>
      </c>
      <c r="F38" s="22">
        <v>0.147508</v>
      </c>
      <c r="G38" s="23">
        <v>454950.2</v>
      </c>
    </row>
    <row r="39" spans="1:7" ht="12.75">
      <c r="A39" s="42"/>
      <c r="B39" s="43" t="s">
        <v>17</v>
      </c>
      <c r="C39" s="24"/>
      <c r="D39" s="25"/>
      <c r="E39" s="26">
        <f>SUM(E37:E38)</f>
        <v>525158760</v>
      </c>
      <c r="F39" s="32"/>
      <c r="G39" s="28">
        <f>SUM(G37:G38)</f>
        <v>774651.51</v>
      </c>
    </row>
    <row r="40" spans="1:7" ht="12.75">
      <c r="A40" s="40" t="s">
        <v>283</v>
      </c>
      <c r="B40" s="20" t="s">
        <v>284</v>
      </c>
      <c r="C40" s="18">
        <v>42</v>
      </c>
      <c r="D40" s="19" t="s">
        <v>149</v>
      </c>
      <c r="E40" s="21">
        <v>64747339</v>
      </c>
      <c r="F40" s="22">
        <v>0.105</v>
      </c>
      <c r="G40" s="23">
        <v>67984.82</v>
      </c>
    </row>
    <row r="41" spans="1:7" ht="12.75">
      <c r="A41" s="40" t="s">
        <v>283</v>
      </c>
      <c r="B41" s="20" t="s">
        <v>284</v>
      </c>
      <c r="C41" s="18">
        <v>69</v>
      </c>
      <c r="D41" s="19" t="s">
        <v>28</v>
      </c>
      <c r="E41" s="21">
        <v>1076652763</v>
      </c>
      <c r="F41" s="22">
        <v>0.105</v>
      </c>
      <c r="G41" s="23">
        <v>1130487.04</v>
      </c>
    </row>
    <row r="42" spans="1:7" ht="12.75">
      <c r="A42" s="42"/>
      <c r="B42" s="43" t="s">
        <v>17</v>
      </c>
      <c r="C42" s="24"/>
      <c r="D42" s="25"/>
      <c r="E42" s="26">
        <f>SUM(E40:E41)</f>
        <v>1141400102</v>
      </c>
      <c r="F42" s="32"/>
      <c r="G42" s="28">
        <f>SUM(G40:G41)</f>
        <v>1198471.86</v>
      </c>
    </row>
    <row r="43" spans="1:7" ht="12.75">
      <c r="A43" s="40" t="s">
        <v>285</v>
      </c>
      <c r="B43" s="20" t="s">
        <v>286</v>
      </c>
      <c r="C43" s="18">
        <v>37</v>
      </c>
      <c r="D43" s="19" t="s">
        <v>101</v>
      </c>
      <c r="E43" s="21">
        <v>289192617</v>
      </c>
      <c r="F43" s="22">
        <v>0.025242</v>
      </c>
      <c r="G43" s="23">
        <v>72997.71</v>
      </c>
    </row>
    <row r="44" spans="1:7" ht="12.75">
      <c r="A44" s="40" t="s">
        <v>285</v>
      </c>
      <c r="B44" s="20" t="s">
        <v>286</v>
      </c>
      <c r="C44" s="18">
        <v>69</v>
      </c>
      <c r="D44" s="19" t="s">
        <v>28</v>
      </c>
      <c r="E44" s="21">
        <v>330864750</v>
      </c>
      <c r="F44" s="22">
        <v>0.025242</v>
      </c>
      <c r="G44" s="23">
        <v>83516.97</v>
      </c>
    </row>
    <row r="45" spans="1:7" ht="12.75">
      <c r="A45" s="42"/>
      <c r="B45" s="43" t="s">
        <v>17</v>
      </c>
      <c r="C45" s="24"/>
      <c r="D45" s="25"/>
      <c r="E45" s="26">
        <f>SUM(E43:E44)</f>
        <v>620057367</v>
      </c>
      <c r="F45" s="32"/>
      <c r="G45" s="28">
        <f>SUM(G43:G44)</f>
        <v>156514.68</v>
      </c>
    </row>
    <row r="46" spans="1:7" ht="12.75">
      <c r="A46" s="40" t="s">
        <v>287</v>
      </c>
      <c r="B46" s="20" t="s">
        <v>288</v>
      </c>
      <c r="C46" s="18">
        <v>42</v>
      </c>
      <c r="D46" s="19" t="s">
        <v>149</v>
      </c>
      <c r="E46" s="21">
        <v>20951820</v>
      </c>
      <c r="F46" s="22">
        <v>0.045164</v>
      </c>
      <c r="G46" s="23">
        <v>9462.72</v>
      </c>
    </row>
    <row r="47" spans="1:7" ht="12.75">
      <c r="A47" s="40" t="s">
        <v>287</v>
      </c>
      <c r="B47" s="20" t="s">
        <v>288</v>
      </c>
      <c r="C47" s="18">
        <v>69</v>
      </c>
      <c r="D47" s="19" t="s">
        <v>28</v>
      </c>
      <c r="E47" s="21">
        <v>515812908</v>
      </c>
      <c r="F47" s="22">
        <v>0.045164</v>
      </c>
      <c r="G47" s="23">
        <v>232962.16</v>
      </c>
    </row>
    <row r="48" spans="1:7" ht="12.75">
      <c r="A48" s="42"/>
      <c r="B48" s="43" t="s">
        <v>17</v>
      </c>
      <c r="C48" s="24"/>
      <c r="D48" s="25"/>
      <c r="E48" s="26">
        <f>SUM(E46:E47)</f>
        <v>536764728</v>
      </c>
      <c r="F48" s="32"/>
      <c r="G48" s="28">
        <f>SUM(G46:G47)</f>
        <v>242424.88</v>
      </c>
    </row>
    <row r="49" spans="1:7" ht="12.75">
      <c r="A49" s="48"/>
      <c r="B49" s="52"/>
      <c r="C49" s="48"/>
      <c r="D49" s="20"/>
      <c r="E49" s="49"/>
      <c r="F49" s="50"/>
      <c r="G49" s="51"/>
    </row>
  </sheetData>
  <sheetProtection/>
  <printOptions horizontalCentered="1"/>
  <pageMargins left="0.25" right="0.25" top="0.5" bottom="0.25" header="0" footer="0.25"/>
  <pageSetup fitToHeight="1" fitToWidth="1" horizontalDpi="300" verticalDpi="300" orientation="portrait" r:id="rId1"/>
  <headerFooter alignWithMargins="0">
    <oddFooter>&amp;C&amp;"Times New Roman,Regular"&amp;9Nebraska Department of Revenue, Property Assessment Division 2016 Annual Report&amp;R&amp;"Times New Roman,Regular"&amp;9Table 14, Page  78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2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10.00390625" style="33" bestFit="1" customWidth="1"/>
    <col min="2" max="2" width="29.421875" style="33" customWidth="1"/>
    <col min="3" max="3" width="2.7109375" style="33" bestFit="1" customWidth="1"/>
    <col min="4" max="4" width="12.140625" style="33" bestFit="1" customWidth="1"/>
    <col min="5" max="5" width="16.00390625" style="34" bestFit="1" customWidth="1"/>
    <col min="6" max="6" width="8.57421875" style="35" bestFit="1" customWidth="1"/>
    <col min="7" max="7" width="15.8515625" style="34" bestFit="1" customWidth="1"/>
    <col min="8" max="8" width="12.57421875" style="0" bestFit="1" customWidth="1"/>
  </cols>
  <sheetData>
    <row r="1" spans="1:7" s="4" customFormat="1" ht="18.75">
      <c r="A1" s="1" t="str">
        <f>'table 14 pg1'!$A$1</f>
        <v>Table 14 School District Bonds 2016-2017</v>
      </c>
      <c r="B1" s="36"/>
      <c r="C1" s="1"/>
      <c r="D1" s="36"/>
      <c r="E1" s="2"/>
      <c r="F1" s="3"/>
      <c r="G1" s="2"/>
    </row>
    <row r="2" spans="1:7" ht="12.75">
      <c r="A2" s="6" t="s">
        <v>1</v>
      </c>
      <c r="B2" s="37"/>
      <c r="C2" s="6" t="s">
        <v>0</v>
      </c>
      <c r="D2" s="5"/>
      <c r="E2" s="7">
        <f>'table 14 pg1'!$E$2</f>
        <v>2016</v>
      </c>
      <c r="F2" s="8" t="s">
        <v>14</v>
      </c>
      <c r="G2" s="7">
        <f>'table 14 pg1'!$G$2</f>
        <v>2016</v>
      </c>
    </row>
    <row r="3" spans="1:7" ht="12.75">
      <c r="A3" s="10" t="s">
        <v>15</v>
      </c>
      <c r="B3" s="38" t="s">
        <v>3</v>
      </c>
      <c r="C3" s="10" t="s">
        <v>2</v>
      </c>
      <c r="D3" s="9"/>
      <c r="E3" s="11" t="s">
        <v>31</v>
      </c>
      <c r="F3" s="45" t="s">
        <v>4</v>
      </c>
      <c r="G3" s="46" t="s">
        <v>32</v>
      </c>
    </row>
    <row r="4" spans="1:7" ht="12.75">
      <c r="A4" s="40" t="s">
        <v>289</v>
      </c>
      <c r="B4" s="20" t="s">
        <v>290</v>
      </c>
      <c r="C4" s="18">
        <v>12</v>
      </c>
      <c r="D4" s="19" t="s">
        <v>49</v>
      </c>
      <c r="E4" s="21">
        <v>9635490</v>
      </c>
      <c r="F4" s="22">
        <v>0.204253</v>
      </c>
      <c r="G4" s="23">
        <v>19680.8</v>
      </c>
    </row>
    <row r="5" spans="1:7" ht="12.75">
      <c r="A5" s="40" t="s">
        <v>289</v>
      </c>
      <c r="B5" s="20" t="s">
        <v>290</v>
      </c>
      <c r="C5" s="18">
        <v>71</v>
      </c>
      <c r="D5" s="19" t="s">
        <v>54</v>
      </c>
      <c r="E5" s="21">
        <v>1855327154</v>
      </c>
      <c r="F5" s="22">
        <v>0.204253</v>
      </c>
      <c r="G5" s="23">
        <v>3789567.15</v>
      </c>
    </row>
    <row r="6" spans="1:7" ht="12.75">
      <c r="A6" s="40" t="s">
        <v>289</v>
      </c>
      <c r="B6" s="20" t="s">
        <v>290</v>
      </c>
      <c r="C6" s="18">
        <v>72</v>
      </c>
      <c r="D6" s="19" t="s">
        <v>291</v>
      </c>
      <c r="E6" s="21">
        <v>1205240</v>
      </c>
      <c r="F6" s="22">
        <v>0.204253</v>
      </c>
      <c r="G6" s="23">
        <v>2461.74</v>
      </c>
    </row>
    <row r="7" spans="1:7" ht="12.75">
      <c r="A7" s="42"/>
      <c r="B7" s="43" t="s">
        <v>17</v>
      </c>
      <c r="C7" s="24"/>
      <c r="D7" s="25"/>
      <c r="E7" s="26">
        <f>SUM(E4:E6)</f>
        <v>1866167884</v>
      </c>
      <c r="F7" s="32"/>
      <c r="G7" s="28">
        <f>SUM(G4:G6)</f>
        <v>3811709.69</v>
      </c>
    </row>
    <row r="8" spans="1:7" ht="12.75">
      <c r="A8" s="40" t="s">
        <v>292</v>
      </c>
      <c r="B8" s="20" t="s">
        <v>293</v>
      </c>
      <c r="C8" s="18">
        <v>12</v>
      </c>
      <c r="D8" s="19" t="s">
        <v>49</v>
      </c>
      <c r="E8" s="21">
        <v>1354810</v>
      </c>
      <c r="F8" s="22">
        <v>0.029415</v>
      </c>
      <c r="G8" s="23">
        <v>398.5</v>
      </c>
    </row>
    <row r="9" spans="1:7" ht="12.75">
      <c r="A9" s="40" t="s">
        <v>292</v>
      </c>
      <c r="B9" s="20" t="s">
        <v>293</v>
      </c>
      <c r="C9" s="18">
        <v>71</v>
      </c>
      <c r="D9" s="19" t="s">
        <v>54</v>
      </c>
      <c r="E9" s="21">
        <v>1458134261</v>
      </c>
      <c r="F9" s="22">
        <v>0.029415</v>
      </c>
      <c r="G9" s="23">
        <v>428910.43</v>
      </c>
    </row>
    <row r="10" spans="1:7" ht="12.75">
      <c r="A10" s="42"/>
      <c r="B10" s="43" t="s">
        <v>17</v>
      </c>
      <c r="C10" s="24"/>
      <c r="D10" s="25"/>
      <c r="E10" s="26">
        <f>SUM(E8:E9)</f>
        <v>1459489071</v>
      </c>
      <c r="F10" s="32"/>
      <c r="G10" s="28">
        <f>SUM(G8:G9)</f>
        <v>429308.93</v>
      </c>
    </row>
    <row r="11" spans="1:7" ht="12.75">
      <c r="A11" s="40" t="s">
        <v>294</v>
      </c>
      <c r="B11" s="20" t="s">
        <v>295</v>
      </c>
      <c r="C11" s="18">
        <v>59</v>
      </c>
      <c r="D11" s="19" t="s">
        <v>251</v>
      </c>
      <c r="E11" s="21">
        <v>17719587</v>
      </c>
      <c r="F11" s="22">
        <v>0.007379</v>
      </c>
      <c r="G11" s="23">
        <v>1307.55</v>
      </c>
    </row>
    <row r="12" spans="1:7" ht="12.75">
      <c r="A12" s="40" t="s">
        <v>294</v>
      </c>
      <c r="B12" s="20" t="s">
        <v>295</v>
      </c>
      <c r="C12" s="18">
        <v>71</v>
      </c>
      <c r="D12" s="19" t="s">
        <v>54</v>
      </c>
      <c r="E12" s="21">
        <v>909260120</v>
      </c>
      <c r="F12" s="22">
        <v>0.007379</v>
      </c>
      <c r="G12" s="23">
        <v>67094.61</v>
      </c>
    </row>
    <row r="13" spans="1:7" ht="12.75">
      <c r="A13" s="42"/>
      <c r="B13" s="43" t="s">
        <v>17</v>
      </c>
      <c r="C13" s="24"/>
      <c r="D13" s="25"/>
      <c r="E13" s="26">
        <f>SUM(E11:E12)</f>
        <v>926979707</v>
      </c>
      <c r="F13" s="32"/>
      <c r="G13" s="28">
        <f>SUM(G11:G12)</f>
        <v>68402.16</v>
      </c>
    </row>
    <row r="14" spans="1:7" ht="12.75">
      <c r="A14" s="40" t="s">
        <v>294</v>
      </c>
      <c r="B14" s="20" t="s">
        <v>296</v>
      </c>
      <c r="C14" s="18">
        <v>59</v>
      </c>
      <c r="D14" s="19" t="s">
        <v>251</v>
      </c>
      <c r="E14" s="21">
        <v>17719587</v>
      </c>
      <c r="F14" s="22">
        <v>0.012945</v>
      </c>
      <c r="G14" s="23">
        <v>2293.8</v>
      </c>
    </row>
    <row r="15" spans="1:7" ht="12.75">
      <c r="A15" s="40" t="s">
        <v>294</v>
      </c>
      <c r="B15" s="20" t="s">
        <v>296</v>
      </c>
      <c r="C15" s="18">
        <v>71</v>
      </c>
      <c r="D15" s="19" t="s">
        <v>54</v>
      </c>
      <c r="E15" s="21">
        <v>905575290</v>
      </c>
      <c r="F15" s="22">
        <v>0.012945</v>
      </c>
      <c r="G15" s="23">
        <v>117226.75</v>
      </c>
    </row>
    <row r="16" spans="1:7" ht="12.75">
      <c r="A16" s="42"/>
      <c r="B16" s="43" t="s">
        <v>17</v>
      </c>
      <c r="C16" s="24"/>
      <c r="D16" s="25"/>
      <c r="E16" s="26">
        <f>SUM(E14:E15)</f>
        <v>923294877</v>
      </c>
      <c r="F16" s="32"/>
      <c r="G16" s="28">
        <f>SUM(G14:G15)</f>
        <v>119520.55</v>
      </c>
    </row>
    <row r="17" spans="1:7" ht="12.75">
      <c r="A17" s="40"/>
      <c r="B17" s="20"/>
      <c r="C17" s="18"/>
      <c r="D17" s="19"/>
      <c r="E17" s="21"/>
      <c r="F17" s="22"/>
      <c r="G17" s="23"/>
    </row>
    <row r="18" spans="1:7" ht="12.75">
      <c r="A18" s="42" t="s">
        <v>294</v>
      </c>
      <c r="B18" s="31" t="s">
        <v>297</v>
      </c>
      <c r="C18" s="24">
        <v>71</v>
      </c>
      <c r="D18" s="25" t="s">
        <v>54</v>
      </c>
      <c r="E18" s="26">
        <v>888443224</v>
      </c>
      <c r="F18" s="32">
        <v>0.030269</v>
      </c>
      <c r="G18" s="28">
        <v>268923.57</v>
      </c>
    </row>
    <row r="19" spans="1:7" ht="12.75">
      <c r="A19" s="40" t="s">
        <v>298</v>
      </c>
      <c r="B19" s="20" t="s">
        <v>299</v>
      </c>
      <c r="C19" s="18">
        <v>72</v>
      </c>
      <c r="D19" s="19" t="s">
        <v>291</v>
      </c>
      <c r="E19" s="21">
        <v>549083393</v>
      </c>
      <c r="F19" s="22">
        <v>0.108581</v>
      </c>
      <c r="G19" s="23">
        <v>596200.69</v>
      </c>
    </row>
    <row r="20" spans="1:7" ht="12.75">
      <c r="A20" s="40" t="s">
        <v>298</v>
      </c>
      <c r="B20" s="20" t="s">
        <v>299</v>
      </c>
      <c r="C20" s="18">
        <v>93</v>
      </c>
      <c r="D20" s="19" t="s">
        <v>300</v>
      </c>
      <c r="E20" s="21">
        <v>311429655</v>
      </c>
      <c r="F20" s="22">
        <v>0.108581</v>
      </c>
      <c r="G20" s="23">
        <v>338154.62</v>
      </c>
    </row>
    <row r="21" spans="1:7" ht="12.75">
      <c r="A21" s="42"/>
      <c r="B21" s="43" t="s">
        <v>17</v>
      </c>
      <c r="C21" s="24"/>
      <c r="D21" s="25"/>
      <c r="E21" s="26">
        <f>SUM(E19:E20)</f>
        <v>860513048</v>
      </c>
      <c r="F21" s="32"/>
      <c r="G21" s="28">
        <f>SUM(G19:G20)</f>
        <v>934355.3099999999</v>
      </c>
    </row>
    <row r="22" spans="1:7" ht="12.75">
      <c r="A22" s="40" t="s">
        <v>395</v>
      </c>
      <c r="B22" s="20" t="s">
        <v>396</v>
      </c>
      <c r="C22" s="18">
        <v>12</v>
      </c>
      <c r="D22" s="19" t="s">
        <v>49</v>
      </c>
      <c r="E22" s="21">
        <v>316414611</v>
      </c>
      <c r="F22" s="22">
        <v>0.162583</v>
      </c>
      <c r="G22" s="23">
        <v>514436.59</v>
      </c>
    </row>
    <row r="23" spans="1:7" ht="12.75">
      <c r="A23" s="40" t="s">
        <v>395</v>
      </c>
      <c r="B23" s="20" t="s">
        <v>396</v>
      </c>
      <c r="C23" s="18">
        <v>72</v>
      </c>
      <c r="D23" s="19" t="s">
        <v>291</v>
      </c>
      <c r="E23" s="21">
        <v>467829794</v>
      </c>
      <c r="F23" s="22">
        <v>0.162583</v>
      </c>
      <c r="G23" s="23">
        <v>760612.04</v>
      </c>
    </row>
    <row r="24" spans="1:7" ht="12.75">
      <c r="A24" s="42"/>
      <c r="B24" s="43" t="s">
        <v>17</v>
      </c>
      <c r="C24" s="24"/>
      <c r="D24" s="25"/>
      <c r="E24" s="26">
        <f>SUM(E22:E23)</f>
        <v>784244405</v>
      </c>
      <c r="F24" s="32"/>
      <c r="G24" s="28">
        <f>SUM(G22:G23)</f>
        <v>1275048.6300000001</v>
      </c>
    </row>
    <row r="25" spans="1:7" ht="12.75">
      <c r="A25" s="40" t="s">
        <v>301</v>
      </c>
      <c r="B25" s="20" t="s">
        <v>302</v>
      </c>
      <c r="C25" s="18">
        <v>32</v>
      </c>
      <c r="D25" s="19" t="s">
        <v>161</v>
      </c>
      <c r="E25" s="21">
        <v>2272712</v>
      </c>
      <c r="F25" s="22">
        <v>0.080831</v>
      </c>
      <c r="G25" s="23">
        <v>1837.08</v>
      </c>
    </row>
    <row r="26" spans="1:7" ht="12.75">
      <c r="A26" s="40" t="s">
        <v>301</v>
      </c>
      <c r="B26" s="20" t="s">
        <v>302</v>
      </c>
      <c r="C26" s="18">
        <v>43</v>
      </c>
      <c r="D26" s="19" t="s">
        <v>187</v>
      </c>
      <c r="E26" s="21">
        <v>1274532</v>
      </c>
      <c r="F26" s="22">
        <v>0.080831</v>
      </c>
      <c r="G26" s="23">
        <v>1030.22</v>
      </c>
    </row>
    <row r="27" spans="1:7" ht="12.75">
      <c r="A27" s="40" t="s">
        <v>301</v>
      </c>
      <c r="B27" s="20" t="s">
        <v>302</v>
      </c>
      <c r="C27" s="18">
        <v>44</v>
      </c>
      <c r="D27" s="19" t="s">
        <v>188</v>
      </c>
      <c r="E27" s="21">
        <v>16110936</v>
      </c>
      <c r="F27" s="22">
        <v>0.080831</v>
      </c>
      <c r="G27" s="23">
        <v>13022.7</v>
      </c>
    </row>
    <row r="28" spans="1:7" ht="12.75">
      <c r="A28" s="40" t="s">
        <v>301</v>
      </c>
      <c r="B28" s="20" t="s">
        <v>302</v>
      </c>
      <c r="C28" s="18">
        <v>73</v>
      </c>
      <c r="D28" s="19" t="s">
        <v>191</v>
      </c>
      <c r="E28" s="21">
        <v>499171493</v>
      </c>
      <c r="F28" s="22">
        <v>0.080831</v>
      </c>
      <c r="G28" s="23">
        <v>403484.89</v>
      </c>
    </row>
    <row r="29" spans="1:7" ht="12.75">
      <c r="A29" s="42"/>
      <c r="B29" s="43" t="s">
        <v>17</v>
      </c>
      <c r="C29" s="24"/>
      <c r="D29" s="25"/>
      <c r="E29" s="26">
        <f>SUM(E25:E28)</f>
        <v>518829673</v>
      </c>
      <c r="F29" s="32"/>
      <c r="G29" s="28">
        <f>SUM(G25:G28)</f>
        <v>419374.89</v>
      </c>
    </row>
    <row r="30" spans="1:7" ht="12.75">
      <c r="A30" s="40" t="s">
        <v>303</v>
      </c>
      <c r="B30" s="20" t="s">
        <v>304</v>
      </c>
      <c r="C30" s="18">
        <v>32</v>
      </c>
      <c r="D30" s="19" t="s">
        <v>161</v>
      </c>
      <c r="E30" s="21">
        <v>111589263</v>
      </c>
      <c r="F30" s="22">
        <v>0.022819</v>
      </c>
      <c r="G30" s="23">
        <v>25463.53</v>
      </c>
    </row>
    <row r="31" spans="1:7" ht="12.75">
      <c r="A31" s="40" t="s">
        <v>303</v>
      </c>
      <c r="B31" s="20" t="s">
        <v>304</v>
      </c>
      <c r="C31" s="18">
        <v>33</v>
      </c>
      <c r="D31" s="19" t="s">
        <v>148</v>
      </c>
      <c r="E31" s="21">
        <v>104417693</v>
      </c>
      <c r="F31" s="22">
        <v>0.022819</v>
      </c>
      <c r="G31" s="23">
        <v>23827.21</v>
      </c>
    </row>
    <row r="32" spans="1:7" ht="12.75">
      <c r="A32" s="40" t="s">
        <v>303</v>
      </c>
      <c r="B32" s="20" t="s">
        <v>304</v>
      </c>
      <c r="C32" s="18">
        <v>73</v>
      </c>
      <c r="D32" s="19" t="s">
        <v>191</v>
      </c>
      <c r="E32" s="21">
        <v>539539377</v>
      </c>
      <c r="F32" s="22">
        <v>0.022819</v>
      </c>
      <c r="G32" s="23">
        <v>123117.35</v>
      </c>
    </row>
    <row r="33" spans="1:7" ht="12.75">
      <c r="A33" s="42"/>
      <c r="B33" s="43" t="s">
        <v>17</v>
      </c>
      <c r="C33" s="24"/>
      <c r="D33" s="25"/>
      <c r="E33" s="26">
        <f>SUM(E30:E32)</f>
        <v>755546333</v>
      </c>
      <c r="F33" s="32"/>
      <c r="G33" s="28">
        <f>SUM(G30:G32)</f>
        <v>172408.09</v>
      </c>
    </row>
    <row r="34" spans="1:7" ht="12.75">
      <c r="A34" s="40" t="s">
        <v>303</v>
      </c>
      <c r="B34" s="20" t="s">
        <v>305</v>
      </c>
      <c r="C34" s="18">
        <v>32</v>
      </c>
      <c r="D34" s="19" t="s">
        <v>161</v>
      </c>
      <c r="E34" s="21">
        <v>111589263</v>
      </c>
      <c r="F34" s="22">
        <v>0.030225</v>
      </c>
      <c r="G34" s="23">
        <v>33727.82</v>
      </c>
    </row>
    <row r="35" spans="1:7" ht="12.75">
      <c r="A35" s="40" t="s">
        <v>303</v>
      </c>
      <c r="B35" s="20" t="s">
        <v>305</v>
      </c>
      <c r="C35" s="18">
        <v>33</v>
      </c>
      <c r="D35" s="19" t="s">
        <v>148</v>
      </c>
      <c r="E35" s="21">
        <v>104417693</v>
      </c>
      <c r="F35" s="22">
        <v>0.030225</v>
      </c>
      <c r="G35" s="23">
        <v>31560.24</v>
      </c>
    </row>
    <row r="36" spans="1:7" ht="12.75">
      <c r="A36" s="40" t="s">
        <v>303</v>
      </c>
      <c r="B36" s="20" t="s">
        <v>305</v>
      </c>
      <c r="C36" s="18">
        <v>73</v>
      </c>
      <c r="D36" s="19" t="s">
        <v>191</v>
      </c>
      <c r="E36" s="21">
        <v>544538543</v>
      </c>
      <c r="F36" s="22">
        <v>0.030225</v>
      </c>
      <c r="G36" s="23">
        <v>164586.39</v>
      </c>
    </row>
    <row r="37" spans="1:7" ht="12.75">
      <c r="A37" s="42"/>
      <c r="B37" s="43" t="s">
        <v>17</v>
      </c>
      <c r="C37" s="24"/>
      <c r="D37" s="25"/>
      <c r="E37" s="26">
        <f>SUM(E34:E36)</f>
        <v>760545499</v>
      </c>
      <c r="F37" s="32"/>
      <c r="G37" s="28">
        <f>SUM(G34:G36)</f>
        <v>229874.45</v>
      </c>
    </row>
    <row r="38" spans="1:7" ht="12.75">
      <c r="A38" s="40" t="s">
        <v>306</v>
      </c>
      <c r="B38" s="20" t="s">
        <v>307</v>
      </c>
      <c r="C38" s="18">
        <v>67</v>
      </c>
      <c r="D38" s="19" t="s">
        <v>153</v>
      </c>
      <c r="E38" s="21">
        <v>2582232</v>
      </c>
      <c r="F38" s="22">
        <v>0.036603</v>
      </c>
      <c r="G38" s="23">
        <v>945.18</v>
      </c>
    </row>
    <row r="39" spans="1:7" ht="12.75">
      <c r="A39" s="40" t="s">
        <v>306</v>
      </c>
      <c r="B39" s="20" t="s">
        <v>307</v>
      </c>
      <c r="C39" s="18">
        <v>74</v>
      </c>
      <c r="D39" s="19" t="s">
        <v>269</v>
      </c>
      <c r="E39" s="21">
        <v>261294167</v>
      </c>
      <c r="F39" s="22">
        <v>0.036603</v>
      </c>
      <c r="G39" s="23">
        <v>95641.48</v>
      </c>
    </row>
    <row r="40" spans="1:7" ht="12.75">
      <c r="A40" s="42"/>
      <c r="B40" s="43" t="s">
        <v>17</v>
      </c>
      <c r="C40" s="24"/>
      <c r="D40" s="25"/>
      <c r="E40" s="26">
        <f>SUM(E38:E39)</f>
        <v>263876399</v>
      </c>
      <c r="F40" s="32"/>
      <c r="G40" s="28">
        <f>SUM(G38:G39)</f>
        <v>96586.65999999999</v>
      </c>
    </row>
    <row r="41" spans="1:7" ht="12.75">
      <c r="A41" s="40" t="s">
        <v>308</v>
      </c>
      <c r="B41" s="20" t="s">
        <v>309</v>
      </c>
      <c r="C41" s="18">
        <v>64</v>
      </c>
      <c r="D41" s="19" t="s">
        <v>205</v>
      </c>
      <c r="E41" s="21">
        <v>7526737</v>
      </c>
      <c r="F41" s="22">
        <v>0.054632</v>
      </c>
      <c r="G41" s="23">
        <v>4112.04</v>
      </c>
    </row>
    <row r="42" spans="1:7" ht="12.75">
      <c r="A42" s="40" t="s">
        <v>308</v>
      </c>
      <c r="B42" s="20" t="s">
        <v>309</v>
      </c>
      <c r="C42" s="18">
        <v>74</v>
      </c>
      <c r="D42" s="19" t="s">
        <v>269</v>
      </c>
      <c r="E42" s="21">
        <v>731900661</v>
      </c>
      <c r="F42" s="22">
        <v>0.054632</v>
      </c>
      <c r="G42" s="23">
        <v>399851.47</v>
      </c>
    </row>
    <row r="43" spans="1:7" ht="12.75">
      <c r="A43" s="42"/>
      <c r="B43" s="43" t="s">
        <v>17</v>
      </c>
      <c r="C43" s="24"/>
      <c r="D43" s="25"/>
      <c r="E43" s="26">
        <f>SUM(E41:E42)</f>
        <v>739427398</v>
      </c>
      <c r="F43" s="32"/>
      <c r="G43" s="28">
        <f>SUM(G41:G42)</f>
        <v>403963.50999999995</v>
      </c>
    </row>
    <row r="44" spans="1:7" ht="12.75">
      <c r="A44" s="40" t="s">
        <v>310</v>
      </c>
      <c r="B44" s="20" t="s">
        <v>312</v>
      </c>
      <c r="C44" s="18">
        <v>34</v>
      </c>
      <c r="D44" s="19" t="s">
        <v>152</v>
      </c>
      <c r="E44" s="21">
        <v>984475</v>
      </c>
      <c r="F44" s="22">
        <v>0.211206</v>
      </c>
      <c r="G44" s="23">
        <v>2079.26</v>
      </c>
    </row>
    <row r="45" spans="1:7" ht="12.75">
      <c r="A45" s="40" t="s">
        <v>310</v>
      </c>
      <c r="B45" s="20" t="s">
        <v>312</v>
      </c>
      <c r="C45" s="18">
        <v>55</v>
      </c>
      <c r="D45" s="19" t="s">
        <v>158</v>
      </c>
      <c r="E45" s="21">
        <v>478243714</v>
      </c>
      <c r="F45" s="22">
        <v>0.211206</v>
      </c>
      <c r="G45" s="23">
        <v>1010080.2</v>
      </c>
    </row>
    <row r="46" spans="1:7" ht="12.75">
      <c r="A46" s="40" t="s">
        <v>310</v>
      </c>
      <c r="B46" s="20" t="s">
        <v>312</v>
      </c>
      <c r="C46" s="18">
        <v>76</v>
      </c>
      <c r="D46" s="19" t="s">
        <v>311</v>
      </c>
      <c r="E46" s="21">
        <v>498672776</v>
      </c>
      <c r="F46" s="22">
        <v>0.211206</v>
      </c>
      <c r="G46" s="23">
        <v>1053226.6</v>
      </c>
    </row>
    <row r="47" spans="1:7" ht="12.75">
      <c r="A47" s="40" t="s">
        <v>310</v>
      </c>
      <c r="B47" s="20" t="s">
        <v>312</v>
      </c>
      <c r="C47" s="18">
        <v>80</v>
      </c>
      <c r="D47" s="19" t="s">
        <v>51</v>
      </c>
      <c r="E47" s="21">
        <v>39846534</v>
      </c>
      <c r="F47" s="22">
        <v>0.211206</v>
      </c>
      <c r="G47" s="23">
        <v>84158.62</v>
      </c>
    </row>
    <row r="48" spans="1:7" ht="12.75">
      <c r="A48" s="42"/>
      <c r="B48" s="43" t="s">
        <v>17</v>
      </c>
      <c r="C48" s="24"/>
      <c r="D48" s="25"/>
      <c r="E48" s="26">
        <f>SUM(E44:E47)</f>
        <v>1017747499</v>
      </c>
      <c r="F48" s="32"/>
      <c r="G48" s="28">
        <f>SUM(G44:G47)</f>
        <v>2149544.68</v>
      </c>
    </row>
    <row r="49" spans="1:7" ht="12.75">
      <c r="A49" s="40" t="s">
        <v>313</v>
      </c>
      <c r="B49" s="20" t="s">
        <v>314</v>
      </c>
      <c r="C49" s="18">
        <v>76</v>
      </c>
      <c r="D49" s="19" t="s">
        <v>311</v>
      </c>
      <c r="E49" s="21">
        <v>377267302</v>
      </c>
      <c r="F49" s="22">
        <v>0.074837</v>
      </c>
      <c r="G49" s="23">
        <v>282335.31</v>
      </c>
    </row>
    <row r="50" spans="1:7" ht="12.75">
      <c r="A50" s="40" t="s">
        <v>313</v>
      </c>
      <c r="B50" s="20" t="s">
        <v>314</v>
      </c>
      <c r="C50" s="18">
        <v>80</v>
      </c>
      <c r="D50" s="19" t="s">
        <v>51</v>
      </c>
      <c r="E50" s="21">
        <v>27088214</v>
      </c>
      <c r="F50" s="22">
        <v>0.074837</v>
      </c>
      <c r="G50" s="23">
        <v>20272.12</v>
      </c>
    </row>
    <row r="51" spans="1:7" ht="12.75">
      <c r="A51" s="42"/>
      <c r="B51" s="43" t="s">
        <v>17</v>
      </c>
      <c r="C51" s="24"/>
      <c r="D51" s="25"/>
      <c r="E51" s="26">
        <f>SUM(E49:E50)</f>
        <v>404355516</v>
      </c>
      <c r="F51" s="32"/>
      <c r="G51" s="28">
        <f>SUM(G49:G50)</f>
        <v>302607.43</v>
      </c>
    </row>
    <row r="52" spans="1:7" ht="12.75">
      <c r="A52" s="48"/>
      <c r="B52" s="52"/>
      <c r="C52" s="48"/>
      <c r="D52" s="20"/>
      <c r="E52" s="49"/>
      <c r="F52" s="50"/>
      <c r="G52" s="51"/>
    </row>
  </sheetData>
  <sheetProtection/>
  <printOptions horizontalCentered="1"/>
  <pageMargins left="0.25" right="0.25" top="0.5" bottom="0.25" header="0" footer="0.25"/>
  <pageSetup fitToHeight="1" fitToWidth="1" horizontalDpi="300" verticalDpi="300" orientation="portrait" r:id="rId1"/>
  <headerFooter alignWithMargins="0">
    <oddFooter>&amp;C&amp;"Times New Roman,Regular"&amp;9Nebraska Department of Revenue, Property Assessment Division 2016 Annual Report&amp;R&amp;"Times New Roman,Regular"&amp;9Table 14, Page  79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7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10.00390625" style="33" bestFit="1" customWidth="1"/>
    <col min="2" max="2" width="29.421875" style="33" customWidth="1"/>
    <col min="3" max="3" width="2.7109375" style="33" bestFit="1" customWidth="1"/>
    <col min="4" max="4" width="12.140625" style="33" bestFit="1" customWidth="1"/>
    <col min="5" max="5" width="16.00390625" style="34" bestFit="1" customWidth="1"/>
    <col min="6" max="6" width="8.57421875" style="35" bestFit="1" customWidth="1"/>
    <col min="7" max="7" width="15.8515625" style="34" bestFit="1" customWidth="1"/>
    <col min="8" max="8" width="12.57421875" style="0" bestFit="1" customWidth="1"/>
  </cols>
  <sheetData>
    <row r="1" spans="1:7" s="4" customFormat="1" ht="18.75">
      <c r="A1" s="1" t="str">
        <f>'table 14 pg1'!$A$1</f>
        <v>Table 14 School District Bonds 2016-2017</v>
      </c>
      <c r="B1" s="36"/>
      <c r="C1" s="1"/>
      <c r="D1" s="36"/>
      <c r="E1" s="2"/>
      <c r="F1" s="3"/>
      <c r="G1" s="2"/>
    </row>
    <row r="2" spans="1:7" ht="12.75">
      <c r="A2" s="6" t="s">
        <v>1</v>
      </c>
      <c r="B2" s="37"/>
      <c r="C2" s="6" t="s">
        <v>0</v>
      </c>
      <c r="D2" s="5"/>
      <c r="E2" s="7">
        <f>'table 14 pg1'!$E$2</f>
        <v>2016</v>
      </c>
      <c r="F2" s="8" t="s">
        <v>14</v>
      </c>
      <c r="G2" s="7">
        <f>'table 14 pg1'!$G$2</f>
        <v>2016</v>
      </c>
    </row>
    <row r="3" spans="1:7" ht="12.75">
      <c r="A3" s="10" t="s">
        <v>15</v>
      </c>
      <c r="B3" s="38" t="s">
        <v>3</v>
      </c>
      <c r="C3" s="10" t="s">
        <v>2</v>
      </c>
      <c r="D3" s="9"/>
      <c r="E3" s="11" t="s">
        <v>31</v>
      </c>
      <c r="F3" s="45" t="s">
        <v>4</v>
      </c>
      <c r="G3" s="46" t="s">
        <v>32</v>
      </c>
    </row>
    <row r="4" spans="1:7" ht="12.75">
      <c r="A4" s="40" t="s">
        <v>315</v>
      </c>
      <c r="B4" s="20" t="s">
        <v>318</v>
      </c>
      <c r="C4" s="18">
        <v>76</v>
      </c>
      <c r="D4" s="19" t="s">
        <v>311</v>
      </c>
      <c r="E4" s="21">
        <v>392044409</v>
      </c>
      <c r="F4" s="22">
        <v>0.095897</v>
      </c>
      <c r="G4" s="23">
        <v>375959.15</v>
      </c>
    </row>
    <row r="5" spans="1:7" ht="12.75">
      <c r="A5" s="40" t="s">
        <v>315</v>
      </c>
      <c r="B5" s="20" t="s">
        <v>316</v>
      </c>
      <c r="C5" s="18">
        <v>30</v>
      </c>
      <c r="D5" s="19" t="s">
        <v>317</v>
      </c>
      <c r="E5" s="21">
        <v>2772757</v>
      </c>
      <c r="F5" s="22">
        <v>0.095897</v>
      </c>
      <c r="G5" s="23">
        <v>2658.99</v>
      </c>
    </row>
    <row r="6" spans="1:7" ht="12.75">
      <c r="A6" s="40" t="s">
        <v>315</v>
      </c>
      <c r="B6" s="20" t="s">
        <v>316</v>
      </c>
      <c r="C6" s="18">
        <v>80</v>
      </c>
      <c r="D6" s="19" t="s">
        <v>51</v>
      </c>
      <c r="E6" s="21">
        <v>65088466</v>
      </c>
      <c r="F6" s="22">
        <v>0.095897</v>
      </c>
      <c r="G6" s="23">
        <v>62418.12</v>
      </c>
    </row>
    <row r="7" spans="1:7" ht="12.75">
      <c r="A7" s="42"/>
      <c r="B7" s="43" t="s">
        <v>17</v>
      </c>
      <c r="C7" s="24"/>
      <c r="D7" s="25"/>
      <c r="E7" s="26">
        <f>SUM(E4:E6)</f>
        <v>459905632</v>
      </c>
      <c r="F7" s="32"/>
      <c r="G7" s="28">
        <f>SUM(G4:G6)</f>
        <v>441036.26</v>
      </c>
    </row>
    <row r="8" spans="1:7" ht="12.75">
      <c r="A8" s="40" t="s">
        <v>319</v>
      </c>
      <c r="B8" s="20" t="s">
        <v>320</v>
      </c>
      <c r="C8" s="18">
        <v>34</v>
      </c>
      <c r="D8" s="19" t="s">
        <v>152</v>
      </c>
      <c r="E8" s="21">
        <v>115461421</v>
      </c>
      <c r="F8" s="22">
        <v>0.003048</v>
      </c>
      <c r="G8" s="23">
        <v>3519.22</v>
      </c>
    </row>
    <row r="9" spans="1:7" ht="12.75">
      <c r="A9" s="40" t="s">
        <v>319</v>
      </c>
      <c r="B9" s="20" t="s">
        <v>320</v>
      </c>
      <c r="C9" s="18">
        <v>55</v>
      </c>
      <c r="D9" s="19" t="s">
        <v>158</v>
      </c>
      <c r="E9" s="21">
        <v>17700778</v>
      </c>
      <c r="F9" s="22">
        <v>0.003048</v>
      </c>
      <c r="G9" s="23">
        <v>539.54</v>
      </c>
    </row>
    <row r="10" spans="1:7" ht="12.75">
      <c r="A10" s="40" t="s">
        <v>319</v>
      </c>
      <c r="B10" s="20" t="s">
        <v>320</v>
      </c>
      <c r="C10" s="18">
        <v>76</v>
      </c>
      <c r="D10" s="19" t="s">
        <v>311</v>
      </c>
      <c r="E10" s="21">
        <v>541272923</v>
      </c>
      <c r="F10" s="22">
        <v>0.003048</v>
      </c>
      <c r="G10" s="23">
        <v>16497.33</v>
      </c>
    </row>
    <row r="11" spans="1:7" ht="12.75">
      <c r="A11" s="42"/>
      <c r="B11" s="43" t="s">
        <v>17</v>
      </c>
      <c r="C11" s="24"/>
      <c r="D11" s="25"/>
      <c r="E11" s="26">
        <f>SUM(E8:E10)</f>
        <v>674435122</v>
      </c>
      <c r="F11" s="32"/>
      <c r="G11" s="28">
        <f>SUM(G8:G10)</f>
        <v>20556.09</v>
      </c>
    </row>
    <row r="12" spans="1:7" ht="12.75">
      <c r="A12" s="40" t="s">
        <v>319</v>
      </c>
      <c r="B12" s="20" t="s">
        <v>321</v>
      </c>
      <c r="C12" s="18">
        <v>34</v>
      </c>
      <c r="D12" s="19" t="s">
        <v>152</v>
      </c>
      <c r="E12" s="21">
        <v>115461421</v>
      </c>
      <c r="F12" s="22">
        <v>0.073063</v>
      </c>
      <c r="G12" s="23">
        <v>84359.82</v>
      </c>
    </row>
    <row r="13" spans="1:7" ht="12.75">
      <c r="A13" s="40" t="s">
        <v>319</v>
      </c>
      <c r="B13" s="20" t="s">
        <v>321</v>
      </c>
      <c r="C13" s="18">
        <v>55</v>
      </c>
      <c r="D13" s="19" t="s">
        <v>158</v>
      </c>
      <c r="E13" s="21">
        <v>6491655</v>
      </c>
      <c r="F13" s="22">
        <v>0.073063</v>
      </c>
      <c r="G13" s="23">
        <v>4743.01</v>
      </c>
    </row>
    <row r="14" spans="1:7" ht="12.75">
      <c r="A14" s="40" t="s">
        <v>319</v>
      </c>
      <c r="B14" s="20" t="s">
        <v>321</v>
      </c>
      <c r="C14" s="18">
        <v>76</v>
      </c>
      <c r="D14" s="19" t="s">
        <v>311</v>
      </c>
      <c r="E14" s="21">
        <v>541272923</v>
      </c>
      <c r="F14" s="22">
        <v>0.073063</v>
      </c>
      <c r="G14" s="23">
        <v>395470.78</v>
      </c>
    </row>
    <row r="15" spans="1:7" ht="12.75">
      <c r="A15" s="42"/>
      <c r="B15" s="43" t="s">
        <v>17</v>
      </c>
      <c r="C15" s="24"/>
      <c r="D15" s="25"/>
      <c r="E15" s="26">
        <f>SUM(E12:E14)</f>
        <v>663225999</v>
      </c>
      <c r="F15" s="32"/>
      <c r="G15" s="28">
        <f>SUM(G12:G14)</f>
        <v>484573.61000000004</v>
      </c>
    </row>
    <row r="16" spans="1:7" ht="12.75">
      <c r="A16" s="40"/>
      <c r="B16" s="20"/>
      <c r="C16" s="18"/>
      <c r="D16" s="19"/>
      <c r="E16" s="21"/>
      <c r="F16" s="22"/>
      <c r="G16" s="23"/>
    </row>
    <row r="17" spans="1:7" ht="12.75">
      <c r="A17" s="42" t="s">
        <v>425</v>
      </c>
      <c r="B17" s="31" t="s">
        <v>426</v>
      </c>
      <c r="C17" s="24">
        <v>77</v>
      </c>
      <c r="D17" s="25" t="s">
        <v>64</v>
      </c>
      <c r="E17" s="26">
        <v>2687555260</v>
      </c>
      <c r="F17" s="32">
        <v>0.011088</v>
      </c>
      <c r="G17" s="28">
        <v>297997.36</v>
      </c>
    </row>
    <row r="18" spans="1:7" ht="12.75">
      <c r="A18" s="40" t="s">
        <v>322</v>
      </c>
      <c r="B18" s="20" t="s">
        <v>325</v>
      </c>
      <c r="C18" s="18">
        <v>77</v>
      </c>
      <c r="D18" s="19" t="s">
        <v>64</v>
      </c>
      <c r="E18" s="21">
        <v>4608620115</v>
      </c>
      <c r="F18" s="22">
        <v>0.104098</v>
      </c>
      <c r="G18" s="23">
        <v>4797483.36</v>
      </c>
    </row>
    <row r="19" spans="1:7" ht="12.75">
      <c r="A19" s="40" t="s">
        <v>322</v>
      </c>
      <c r="B19" s="20" t="s">
        <v>323</v>
      </c>
      <c r="C19" s="18">
        <v>77</v>
      </c>
      <c r="D19" s="19" t="s">
        <v>64</v>
      </c>
      <c r="E19" s="21">
        <v>5059869260</v>
      </c>
      <c r="F19" s="22">
        <v>0.056944</v>
      </c>
      <c r="G19" s="23">
        <v>2881288.78</v>
      </c>
    </row>
    <row r="20" spans="1:7" ht="12.75">
      <c r="A20" s="40" t="s">
        <v>322</v>
      </c>
      <c r="B20" s="20" t="s">
        <v>324</v>
      </c>
      <c r="C20" s="18">
        <v>77</v>
      </c>
      <c r="D20" s="19" t="s">
        <v>64</v>
      </c>
      <c r="E20" s="21">
        <v>5059869260</v>
      </c>
      <c r="F20" s="22">
        <v>0.075252</v>
      </c>
      <c r="G20" s="23">
        <v>3807656.45</v>
      </c>
    </row>
    <row r="21" spans="1:7" ht="12.75">
      <c r="A21" s="42"/>
      <c r="B21" s="43" t="s">
        <v>17</v>
      </c>
      <c r="C21" s="24"/>
      <c r="D21" s="25"/>
      <c r="E21" s="26">
        <f>SUM(E18:E20)</f>
        <v>14728358635</v>
      </c>
      <c r="F21" s="32"/>
      <c r="G21" s="28">
        <f>SUM(G18:G20)</f>
        <v>11486428.59</v>
      </c>
    </row>
    <row r="22" spans="1:7" ht="12.75">
      <c r="A22" s="40" t="s">
        <v>326</v>
      </c>
      <c r="B22" s="20" t="s">
        <v>327</v>
      </c>
      <c r="C22" s="18">
        <v>28</v>
      </c>
      <c r="D22" s="19" t="s">
        <v>124</v>
      </c>
      <c r="E22" s="21">
        <v>230156360</v>
      </c>
      <c r="F22" s="22">
        <v>0.33538</v>
      </c>
      <c r="G22" s="23">
        <v>771895.26</v>
      </c>
    </row>
    <row r="23" spans="1:7" ht="12.75">
      <c r="A23" s="40" t="s">
        <v>326</v>
      </c>
      <c r="B23" s="20" t="s">
        <v>327</v>
      </c>
      <c r="C23" s="18">
        <v>77</v>
      </c>
      <c r="D23" s="19" t="s">
        <v>64</v>
      </c>
      <c r="E23" s="21">
        <v>1914699552</v>
      </c>
      <c r="F23" s="22">
        <v>0.335383</v>
      </c>
      <c r="G23" s="23">
        <v>6421575.61</v>
      </c>
    </row>
    <row r="24" spans="1:7" ht="12.75">
      <c r="A24" s="42"/>
      <c r="B24" s="43" t="s">
        <v>17</v>
      </c>
      <c r="C24" s="24"/>
      <c r="D24" s="25"/>
      <c r="E24" s="26">
        <f>SUM(E22:E23)</f>
        <v>2144855912</v>
      </c>
      <c r="F24" s="32"/>
      <c r="G24" s="28">
        <f>SUM(G22:G23)</f>
        <v>7193470.87</v>
      </c>
    </row>
    <row r="25" spans="1:7" ht="12.75">
      <c r="A25" s="40"/>
      <c r="B25" s="20"/>
      <c r="C25" s="18"/>
      <c r="D25" s="19"/>
      <c r="E25" s="21"/>
      <c r="F25" s="22"/>
      <c r="G25" s="23"/>
    </row>
    <row r="26" spans="1:7" ht="12.75">
      <c r="A26" s="42" t="s">
        <v>328</v>
      </c>
      <c r="B26" s="31" t="s">
        <v>427</v>
      </c>
      <c r="C26" s="24">
        <v>77</v>
      </c>
      <c r="D26" s="25" t="s">
        <v>64</v>
      </c>
      <c r="E26" s="26">
        <v>2012200337</v>
      </c>
      <c r="F26" s="32">
        <v>0.021762</v>
      </c>
      <c r="G26" s="28">
        <v>437897.32</v>
      </c>
    </row>
    <row r="27" spans="1:7" ht="12.75">
      <c r="A27" s="40" t="s">
        <v>329</v>
      </c>
      <c r="B27" s="20" t="s">
        <v>397</v>
      </c>
      <c r="C27" s="18">
        <v>77</v>
      </c>
      <c r="D27" s="19" t="s">
        <v>64</v>
      </c>
      <c r="E27" s="21">
        <v>904903</v>
      </c>
      <c r="F27" s="22">
        <v>0.07796</v>
      </c>
      <c r="G27" s="23">
        <v>705.46</v>
      </c>
    </row>
    <row r="28" spans="1:7" ht="12.75">
      <c r="A28" s="40" t="s">
        <v>329</v>
      </c>
      <c r="B28" s="20" t="s">
        <v>397</v>
      </c>
      <c r="C28" s="18">
        <v>78</v>
      </c>
      <c r="D28" s="19" t="s">
        <v>50</v>
      </c>
      <c r="E28" s="21">
        <v>507203178</v>
      </c>
      <c r="F28" s="22">
        <v>0.07796</v>
      </c>
      <c r="G28" s="23">
        <v>395416.96</v>
      </c>
    </row>
    <row r="29" spans="1:7" ht="12.75">
      <c r="A29" s="40" t="s">
        <v>329</v>
      </c>
      <c r="B29" s="20" t="s">
        <v>398</v>
      </c>
      <c r="C29" s="18">
        <v>13</v>
      </c>
      <c r="D29" s="19" t="s">
        <v>58</v>
      </c>
      <c r="E29" s="21">
        <v>223127956</v>
      </c>
      <c r="F29" s="22">
        <v>0.07796</v>
      </c>
      <c r="G29" s="23">
        <v>173950.78</v>
      </c>
    </row>
    <row r="30" spans="1:7" ht="12.75">
      <c r="A30" s="42"/>
      <c r="B30" s="43" t="s">
        <v>17</v>
      </c>
      <c r="C30" s="24"/>
      <c r="D30" s="25"/>
      <c r="E30" s="26">
        <f>SUM(E27:E29)</f>
        <v>731236037</v>
      </c>
      <c r="F30" s="32"/>
      <c r="G30" s="28">
        <f>SUM(G27:G29)</f>
        <v>570073.2000000001</v>
      </c>
    </row>
    <row r="31" spans="1:7" ht="12.75">
      <c r="A31" s="40"/>
      <c r="B31" s="20"/>
      <c r="C31" s="18"/>
      <c r="D31" s="19"/>
      <c r="E31" s="21"/>
      <c r="F31" s="22"/>
      <c r="G31" s="23"/>
    </row>
    <row r="32" spans="1:7" ht="12.75">
      <c r="A32" s="42" t="s">
        <v>330</v>
      </c>
      <c r="B32" s="31" t="s">
        <v>331</v>
      </c>
      <c r="C32" s="24">
        <v>78</v>
      </c>
      <c r="D32" s="25" t="s">
        <v>50</v>
      </c>
      <c r="E32" s="26">
        <v>302939017</v>
      </c>
      <c r="F32" s="32">
        <v>0.133388</v>
      </c>
      <c r="G32" s="28">
        <v>404085.04</v>
      </c>
    </row>
    <row r="33" spans="1:7" ht="12.75">
      <c r="A33" s="40"/>
      <c r="B33" s="20"/>
      <c r="C33" s="18"/>
      <c r="D33" s="19"/>
      <c r="E33" s="21"/>
      <c r="F33" s="22"/>
      <c r="G33" s="23"/>
    </row>
    <row r="34" spans="1:7" ht="12.75">
      <c r="A34" s="42" t="s">
        <v>332</v>
      </c>
      <c r="B34" s="31" t="s">
        <v>333</v>
      </c>
      <c r="C34" s="24">
        <v>78</v>
      </c>
      <c r="D34" s="25" t="s">
        <v>50</v>
      </c>
      <c r="E34" s="26">
        <v>564214837</v>
      </c>
      <c r="F34" s="32">
        <v>0.088156</v>
      </c>
      <c r="G34" s="28">
        <v>497391.03</v>
      </c>
    </row>
    <row r="35" spans="1:7" ht="12.75">
      <c r="A35" s="40" t="s">
        <v>334</v>
      </c>
      <c r="B35" s="20" t="s">
        <v>335</v>
      </c>
      <c r="C35" s="18">
        <v>78</v>
      </c>
      <c r="D35" s="19" t="s">
        <v>50</v>
      </c>
      <c r="E35" s="21">
        <v>200252045</v>
      </c>
      <c r="F35" s="22">
        <v>0.00353</v>
      </c>
      <c r="G35" s="23">
        <v>7069.37</v>
      </c>
    </row>
    <row r="36" spans="1:7" ht="12.75">
      <c r="A36" s="40" t="s">
        <v>334</v>
      </c>
      <c r="B36" s="20" t="s">
        <v>336</v>
      </c>
      <c r="C36" s="18">
        <v>78</v>
      </c>
      <c r="D36" s="19" t="s">
        <v>50</v>
      </c>
      <c r="E36" s="21">
        <v>199521646</v>
      </c>
      <c r="F36" s="22">
        <v>0.003543</v>
      </c>
      <c r="G36" s="23">
        <v>7069.54</v>
      </c>
    </row>
    <row r="37" spans="1:7" ht="12.75">
      <c r="A37" s="42"/>
      <c r="B37" s="43" t="s">
        <v>17</v>
      </c>
      <c r="C37" s="24"/>
      <c r="D37" s="25"/>
      <c r="E37" s="26">
        <f>SUM(E35:E36)</f>
        <v>399773691</v>
      </c>
      <c r="F37" s="32"/>
      <c r="G37" s="28">
        <f>SUM(G35:G36)</f>
        <v>14138.91</v>
      </c>
    </row>
    <row r="38" spans="1:7" ht="12.75">
      <c r="A38" s="40"/>
      <c r="B38" s="20"/>
      <c r="C38" s="18"/>
      <c r="D38" s="19"/>
      <c r="E38" s="21"/>
      <c r="F38" s="22"/>
      <c r="G38" s="23"/>
    </row>
    <row r="39" spans="1:7" ht="12.75">
      <c r="A39" s="42" t="s">
        <v>337</v>
      </c>
      <c r="B39" s="31" t="s">
        <v>338</v>
      </c>
      <c r="C39" s="24">
        <v>79</v>
      </c>
      <c r="D39" s="25" t="s">
        <v>266</v>
      </c>
      <c r="E39" s="26">
        <v>738625938</v>
      </c>
      <c r="F39" s="32">
        <v>0.09424</v>
      </c>
      <c r="G39" s="28">
        <v>696082.35</v>
      </c>
    </row>
    <row r="40" spans="1:7" ht="12.75">
      <c r="A40" s="40" t="s">
        <v>339</v>
      </c>
      <c r="B40" s="20" t="s">
        <v>340</v>
      </c>
      <c r="C40" s="18">
        <v>62</v>
      </c>
      <c r="D40" s="19" t="s">
        <v>265</v>
      </c>
      <c r="E40" s="21">
        <v>777414</v>
      </c>
      <c r="F40" s="22">
        <v>0.21335</v>
      </c>
      <c r="G40" s="23">
        <v>1658.62</v>
      </c>
    </row>
    <row r="41" spans="1:7" ht="12.75">
      <c r="A41" s="40" t="s">
        <v>339</v>
      </c>
      <c r="B41" s="20" t="s">
        <v>340</v>
      </c>
      <c r="C41" s="18">
        <v>79</v>
      </c>
      <c r="D41" s="19" t="s">
        <v>266</v>
      </c>
      <c r="E41" s="21">
        <v>1398627377</v>
      </c>
      <c r="F41" s="22">
        <v>0.21335</v>
      </c>
      <c r="G41" s="23">
        <v>2983976.53</v>
      </c>
    </row>
    <row r="42" spans="1:7" ht="12.75">
      <c r="A42" s="42"/>
      <c r="B42" s="43" t="s">
        <v>17</v>
      </c>
      <c r="C42" s="24"/>
      <c r="D42" s="25"/>
      <c r="E42" s="26">
        <f>SUM(E40:E41)</f>
        <v>1399404791</v>
      </c>
      <c r="F42" s="32"/>
      <c r="G42" s="28">
        <f>SUM(G40:G41)</f>
        <v>2985635.15</v>
      </c>
    </row>
    <row r="43" spans="1:7" ht="12.75">
      <c r="A43" s="40" t="s">
        <v>341</v>
      </c>
      <c r="B43" s="20" t="s">
        <v>343</v>
      </c>
      <c r="C43" s="18">
        <v>76</v>
      </c>
      <c r="D43" s="19" t="s">
        <v>311</v>
      </c>
      <c r="E43" s="21">
        <v>2204788</v>
      </c>
      <c r="F43" s="22">
        <v>0.033059</v>
      </c>
      <c r="G43" s="23">
        <v>728.88</v>
      </c>
    </row>
    <row r="44" spans="1:7" ht="12.75">
      <c r="A44" s="40" t="s">
        <v>341</v>
      </c>
      <c r="B44" s="20" t="s">
        <v>343</v>
      </c>
      <c r="C44" s="18">
        <v>80</v>
      </c>
      <c r="D44" s="19" t="s">
        <v>51</v>
      </c>
      <c r="E44" s="21">
        <v>571697839</v>
      </c>
      <c r="F44" s="22">
        <v>0.033059</v>
      </c>
      <c r="G44" s="23">
        <v>189001.16</v>
      </c>
    </row>
    <row r="45" spans="1:7" ht="12.75">
      <c r="A45" s="40" t="s">
        <v>341</v>
      </c>
      <c r="B45" s="20" t="s">
        <v>342</v>
      </c>
      <c r="C45" s="18">
        <v>55</v>
      </c>
      <c r="D45" s="19" t="s">
        <v>158</v>
      </c>
      <c r="E45" s="21">
        <v>61543344</v>
      </c>
      <c r="F45" s="22">
        <v>0.033059</v>
      </c>
      <c r="G45" s="23">
        <v>20345.72</v>
      </c>
    </row>
    <row r="46" spans="1:7" ht="12.75">
      <c r="A46" s="42"/>
      <c r="B46" s="43" t="s">
        <v>17</v>
      </c>
      <c r="C46" s="24"/>
      <c r="D46" s="25"/>
      <c r="E46" s="26">
        <f>SUM(E43:E45)</f>
        <v>635445971</v>
      </c>
      <c r="F46" s="32"/>
      <c r="G46" s="28">
        <f>SUM(G43:G45)</f>
        <v>210075.76</v>
      </c>
    </row>
    <row r="47" spans="1:7" ht="12.75">
      <c r="A47" s="40" t="s">
        <v>344</v>
      </c>
      <c r="B47" s="20" t="s">
        <v>345</v>
      </c>
      <c r="C47" s="18">
        <v>12</v>
      </c>
      <c r="D47" s="19" t="s">
        <v>49</v>
      </c>
      <c r="E47" s="21">
        <v>65501295</v>
      </c>
      <c r="F47" s="22">
        <v>0.023765</v>
      </c>
      <c r="G47" s="23">
        <v>15566.52</v>
      </c>
    </row>
    <row r="48" spans="1:7" ht="12.75">
      <c r="A48" s="40" t="s">
        <v>344</v>
      </c>
      <c r="B48" s="20" t="s">
        <v>345</v>
      </c>
      <c r="C48" s="18">
        <v>80</v>
      </c>
      <c r="D48" s="19" t="s">
        <v>51</v>
      </c>
      <c r="E48" s="21">
        <v>1472375650</v>
      </c>
      <c r="F48" s="22">
        <v>0.023765</v>
      </c>
      <c r="G48" s="23">
        <v>349919.82</v>
      </c>
    </row>
    <row r="49" spans="1:7" ht="12.75">
      <c r="A49" s="42"/>
      <c r="B49" s="43" t="s">
        <v>17</v>
      </c>
      <c r="C49" s="24"/>
      <c r="D49" s="25"/>
      <c r="E49" s="26">
        <f>SUM(E47:E48)</f>
        <v>1537876945</v>
      </c>
      <c r="F49" s="32"/>
      <c r="G49" s="28">
        <f>SUM(G47:G48)</f>
        <v>365486.34</v>
      </c>
    </row>
    <row r="50" spans="1:7" ht="12.75">
      <c r="A50" s="40" t="s">
        <v>344</v>
      </c>
      <c r="B50" s="20" t="s">
        <v>346</v>
      </c>
      <c r="C50" s="18">
        <v>12</v>
      </c>
      <c r="D50" s="19" t="s">
        <v>49</v>
      </c>
      <c r="E50" s="21">
        <v>65501295</v>
      </c>
      <c r="F50" s="22">
        <v>0.079093</v>
      </c>
      <c r="G50" s="23">
        <v>51806.96</v>
      </c>
    </row>
    <row r="51" spans="1:7" ht="12.75">
      <c r="A51" s="40" t="s">
        <v>344</v>
      </c>
      <c r="B51" s="20" t="s">
        <v>346</v>
      </c>
      <c r="C51" s="18">
        <v>80</v>
      </c>
      <c r="D51" s="19" t="s">
        <v>51</v>
      </c>
      <c r="E51" s="21">
        <v>1472375650</v>
      </c>
      <c r="F51" s="22">
        <v>0.079093</v>
      </c>
      <c r="G51" s="23">
        <v>1164555.98</v>
      </c>
    </row>
    <row r="52" spans="1:7" ht="12.75">
      <c r="A52" s="42"/>
      <c r="B52" s="43" t="s">
        <v>17</v>
      </c>
      <c r="C52" s="24"/>
      <c r="D52" s="25"/>
      <c r="E52" s="26">
        <f>SUM(E50:E51)</f>
        <v>1537876945</v>
      </c>
      <c r="F52" s="32"/>
      <c r="G52" s="28">
        <f>SUM(G50:G51)</f>
        <v>1216362.94</v>
      </c>
    </row>
    <row r="53" spans="1:7" ht="12.75">
      <c r="A53" s="40" t="s">
        <v>347</v>
      </c>
      <c r="B53" s="20" t="s">
        <v>348</v>
      </c>
      <c r="C53" s="18">
        <v>12</v>
      </c>
      <c r="D53" s="19" t="s">
        <v>49</v>
      </c>
      <c r="E53" s="21">
        <v>48189511</v>
      </c>
      <c r="F53" s="22">
        <v>0.053379</v>
      </c>
      <c r="G53" s="23">
        <v>25723.11</v>
      </c>
    </row>
    <row r="54" spans="1:7" ht="12.75">
      <c r="A54" s="40" t="s">
        <v>347</v>
      </c>
      <c r="B54" s="20" t="s">
        <v>348</v>
      </c>
      <c r="C54" s="18">
        <v>72</v>
      </c>
      <c r="D54" s="19" t="s">
        <v>291</v>
      </c>
      <c r="E54" s="21">
        <v>54770158</v>
      </c>
      <c r="F54" s="22">
        <v>0.053379</v>
      </c>
      <c r="G54" s="23">
        <v>29235.89</v>
      </c>
    </row>
    <row r="55" spans="1:7" ht="12.75">
      <c r="A55" s="40" t="s">
        <v>347</v>
      </c>
      <c r="B55" s="20" t="s">
        <v>348</v>
      </c>
      <c r="C55" s="18">
        <v>80</v>
      </c>
      <c r="D55" s="19" t="s">
        <v>51</v>
      </c>
      <c r="E55" s="21">
        <v>763179252</v>
      </c>
      <c r="F55" s="22">
        <v>0.053379</v>
      </c>
      <c r="G55" s="23">
        <v>407380.52</v>
      </c>
    </row>
    <row r="56" spans="1:7" ht="12.75">
      <c r="A56" s="40" t="s">
        <v>347</v>
      </c>
      <c r="B56" s="20" t="s">
        <v>348</v>
      </c>
      <c r="C56" s="18">
        <v>93</v>
      </c>
      <c r="D56" s="19" t="s">
        <v>300</v>
      </c>
      <c r="E56" s="21">
        <v>742755191</v>
      </c>
      <c r="F56" s="22">
        <v>0.053379</v>
      </c>
      <c r="G56" s="23">
        <v>396478.14</v>
      </c>
    </row>
    <row r="57" spans="1:7" ht="12.75">
      <c r="A57" s="42"/>
      <c r="B57" s="43" t="s">
        <v>17</v>
      </c>
      <c r="C57" s="24"/>
      <c r="D57" s="25"/>
      <c r="E57" s="26">
        <f>SUM(E53:E56)</f>
        <v>1608894112</v>
      </c>
      <c r="F57" s="32"/>
      <c r="G57" s="28">
        <f>SUM(G53:G56)</f>
        <v>858817.66</v>
      </c>
    </row>
  </sheetData>
  <sheetProtection/>
  <printOptions horizontalCentered="1"/>
  <pageMargins left="0.25" right="0.25" top="0.5" bottom="0.25" header="0" footer="0.25"/>
  <pageSetup fitToHeight="1" fitToWidth="1" horizontalDpi="300" verticalDpi="300" orientation="portrait" r:id="rId1"/>
  <headerFooter alignWithMargins="0">
    <oddFooter>&amp;C&amp;"Times New Roman,Regular"&amp;9Nebraska Department of Revenue, Property Assessment Division 2016 Annual Report&amp;R&amp;"Times New Roman,Regular"&amp;9Table 14, Page  80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0.00390625" style="33" bestFit="1" customWidth="1"/>
    <col min="2" max="2" width="29.421875" style="33" customWidth="1"/>
    <col min="3" max="3" width="2.7109375" style="33" bestFit="1" customWidth="1"/>
    <col min="4" max="4" width="12.140625" style="33" bestFit="1" customWidth="1"/>
    <col min="5" max="5" width="16.00390625" style="34" bestFit="1" customWidth="1"/>
    <col min="6" max="6" width="8.57421875" style="35" bestFit="1" customWidth="1"/>
    <col min="7" max="7" width="15.8515625" style="34" bestFit="1" customWidth="1"/>
    <col min="8" max="8" width="12.57421875" style="0" bestFit="1" customWidth="1"/>
  </cols>
  <sheetData>
    <row r="1" spans="1:7" s="4" customFormat="1" ht="18.75">
      <c r="A1" s="1" t="str">
        <f>'table 14 pg1'!$A$1</f>
        <v>Table 14 School District Bonds 2016-2017</v>
      </c>
      <c r="B1" s="36"/>
      <c r="C1" s="1"/>
      <c r="D1" s="36"/>
      <c r="E1" s="2"/>
      <c r="F1" s="3"/>
      <c r="G1" s="2"/>
    </row>
    <row r="2" spans="1:7" ht="12.75">
      <c r="A2" s="6" t="s">
        <v>1</v>
      </c>
      <c r="B2" s="37"/>
      <c r="C2" s="6" t="s">
        <v>0</v>
      </c>
      <c r="D2" s="5"/>
      <c r="E2" s="7">
        <f>'table 14 pg1'!$E$2</f>
        <v>2016</v>
      </c>
      <c r="F2" s="8" t="s">
        <v>14</v>
      </c>
      <c r="G2" s="7">
        <f>'table 14 pg1'!$G$2</f>
        <v>2016</v>
      </c>
    </row>
    <row r="3" spans="1:7" ht="12.75">
      <c r="A3" s="10" t="s">
        <v>15</v>
      </c>
      <c r="B3" s="38" t="s">
        <v>3</v>
      </c>
      <c r="C3" s="10" t="s">
        <v>2</v>
      </c>
      <c r="D3" s="9"/>
      <c r="E3" s="11" t="s">
        <v>31</v>
      </c>
      <c r="F3" s="45" t="s">
        <v>4</v>
      </c>
      <c r="G3" s="46" t="s">
        <v>32</v>
      </c>
    </row>
    <row r="4" spans="1:7" ht="12.75">
      <c r="A4" s="40"/>
      <c r="B4" s="20"/>
      <c r="C4" s="18"/>
      <c r="D4" s="19"/>
      <c r="E4" s="21"/>
      <c r="F4" s="22"/>
      <c r="G4" s="23"/>
    </row>
    <row r="5" spans="1:7" ht="12.75">
      <c r="A5" s="42" t="s">
        <v>349</v>
      </c>
      <c r="B5" s="31" t="s">
        <v>350</v>
      </c>
      <c r="C5" s="24">
        <v>81</v>
      </c>
      <c r="D5" s="25" t="s">
        <v>351</v>
      </c>
      <c r="E5" s="26">
        <v>55558878</v>
      </c>
      <c r="F5" s="32">
        <v>0.023642</v>
      </c>
      <c r="G5" s="28">
        <v>13135.26</v>
      </c>
    </row>
    <row r="6" spans="1:7" ht="12.75">
      <c r="A6" s="40"/>
      <c r="B6" s="20"/>
      <c r="C6" s="18"/>
      <c r="D6" s="19"/>
      <c r="E6" s="53"/>
      <c r="F6" s="22"/>
      <c r="G6" s="54"/>
    </row>
    <row r="7" spans="1:7" ht="12.75">
      <c r="A7" s="40" t="s">
        <v>352</v>
      </c>
      <c r="B7" s="20" t="s">
        <v>353</v>
      </c>
      <c r="C7" s="18">
        <v>20</v>
      </c>
      <c r="D7" s="19" t="s">
        <v>46</v>
      </c>
      <c r="E7" s="21">
        <v>6123680</v>
      </c>
      <c r="F7" s="22">
        <v>0.045341</v>
      </c>
      <c r="G7" s="23">
        <v>2776.55</v>
      </c>
    </row>
    <row r="8" spans="1:7" ht="12.75">
      <c r="A8" s="40" t="s">
        <v>352</v>
      </c>
      <c r="B8" s="20" t="s">
        <v>353</v>
      </c>
      <c r="C8" s="18">
        <v>87</v>
      </c>
      <c r="D8" s="19" t="s">
        <v>88</v>
      </c>
      <c r="E8" s="21">
        <v>406406003</v>
      </c>
      <c r="F8" s="22">
        <v>0.045341</v>
      </c>
      <c r="G8" s="23">
        <v>184268.76</v>
      </c>
    </row>
    <row r="9" spans="1:7" ht="12.75">
      <c r="A9" s="40" t="s">
        <v>352</v>
      </c>
      <c r="B9" s="20" t="s">
        <v>353</v>
      </c>
      <c r="C9" s="18">
        <v>90</v>
      </c>
      <c r="D9" s="19" t="s">
        <v>72</v>
      </c>
      <c r="E9" s="21">
        <v>48991198</v>
      </c>
      <c r="F9" s="22">
        <v>0.045341</v>
      </c>
      <c r="G9" s="23">
        <v>22213.16</v>
      </c>
    </row>
    <row r="10" spans="1:7" ht="12.75">
      <c r="A10" s="42"/>
      <c r="B10" s="43" t="s">
        <v>17</v>
      </c>
      <c r="C10" s="24"/>
      <c r="D10" s="25"/>
      <c r="E10" s="26">
        <f>SUM(E7:E9)</f>
        <v>461520881</v>
      </c>
      <c r="F10" s="32"/>
      <c r="G10" s="28">
        <f>SUM(G7:G9)</f>
        <v>209258.47</v>
      </c>
    </row>
    <row r="11" spans="1:7" ht="12.75">
      <c r="A11" s="40" t="s">
        <v>352</v>
      </c>
      <c r="B11" s="20" t="s">
        <v>354</v>
      </c>
      <c r="C11" s="18">
        <v>20</v>
      </c>
      <c r="D11" s="19" t="s">
        <v>46</v>
      </c>
      <c r="E11" s="21">
        <v>163012407</v>
      </c>
      <c r="F11" s="22">
        <v>0.019872</v>
      </c>
      <c r="G11" s="23">
        <v>32393.74</v>
      </c>
    </row>
    <row r="12" spans="1:7" ht="12.75">
      <c r="A12" s="40" t="s">
        <v>352</v>
      </c>
      <c r="B12" s="20" t="s">
        <v>354</v>
      </c>
      <c r="C12" s="18">
        <v>87</v>
      </c>
      <c r="D12" s="19" t="s">
        <v>88</v>
      </c>
      <c r="E12" s="21">
        <v>406406003</v>
      </c>
      <c r="F12" s="22">
        <v>0.019872</v>
      </c>
      <c r="G12" s="23">
        <v>80760.89</v>
      </c>
    </row>
    <row r="13" spans="1:7" ht="12.75">
      <c r="A13" s="40" t="s">
        <v>352</v>
      </c>
      <c r="B13" s="20" t="s">
        <v>354</v>
      </c>
      <c r="C13" s="18">
        <v>90</v>
      </c>
      <c r="D13" s="19" t="s">
        <v>72</v>
      </c>
      <c r="E13" s="21">
        <v>48991198</v>
      </c>
      <c r="F13" s="22">
        <v>0.019872</v>
      </c>
      <c r="G13" s="23">
        <v>9735.51</v>
      </c>
    </row>
    <row r="14" spans="1:7" ht="12.75">
      <c r="A14" s="42"/>
      <c r="B14" s="43" t="s">
        <v>17</v>
      </c>
      <c r="C14" s="24"/>
      <c r="D14" s="25"/>
      <c r="E14" s="26">
        <f>SUM(E11:E13)</f>
        <v>618409608</v>
      </c>
      <c r="F14" s="32"/>
      <c r="G14" s="28">
        <f>SUM(G11:G13)</f>
        <v>122890.14</v>
      </c>
    </row>
    <row r="15" spans="1:7" ht="12.75">
      <c r="A15" s="40"/>
      <c r="B15" s="20"/>
      <c r="C15" s="18"/>
      <c r="D15" s="19"/>
      <c r="E15" s="21"/>
      <c r="F15" s="22"/>
      <c r="G15" s="23"/>
    </row>
    <row r="16" spans="1:7" ht="12.75">
      <c r="A16" s="42" t="s">
        <v>355</v>
      </c>
      <c r="B16" s="31" t="s">
        <v>356</v>
      </c>
      <c r="C16" s="24">
        <v>87</v>
      </c>
      <c r="D16" s="25" t="s">
        <v>88</v>
      </c>
      <c r="E16" s="26">
        <v>19593412</v>
      </c>
      <c r="F16" s="32">
        <v>0.149501</v>
      </c>
      <c r="G16" s="28">
        <v>29292.4</v>
      </c>
    </row>
    <row r="17" spans="1:7" ht="12.75">
      <c r="A17" s="40"/>
      <c r="B17" s="20"/>
      <c r="C17" s="18"/>
      <c r="D17" s="19"/>
      <c r="E17" s="21"/>
      <c r="F17" s="22"/>
      <c r="G17" s="23"/>
    </row>
    <row r="18" spans="1:7" ht="12.75">
      <c r="A18" s="42" t="s">
        <v>357</v>
      </c>
      <c r="B18" s="31" t="s">
        <v>358</v>
      </c>
      <c r="C18" s="24">
        <v>87</v>
      </c>
      <c r="D18" s="25" t="s">
        <v>88</v>
      </c>
      <c r="E18" s="26">
        <v>100607732</v>
      </c>
      <c r="F18" s="32">
        <v>0.05</v>
      </c>
      <c r="G18" s="28">
        <v>50304.15</v>
      </c>
    </row>
    <row r="19" spans="1:7" ht="12.75">
      <c r="A19" s="40" t="s">
        <v>359</v>
      </c>
      <c r="B19" s="20" t="s">
        <v>360</v>
      </c>
      <c r="C19" s="18">
        <v>21</v>
      </c>
      <c r="D19" s="19" t="s">
        <v>95</v>
      </c>
      <c r="E19" s="21">
        <v>36454677</v>
      </c>
      <c r="F19" s="22">
        <v>0.108518</v>
      </c>
      <c r="G19" s="23">
        <v>39559.91</v>
      </c>
    </row>
    <row r="20" spans="1:7" ht="12.75">
      <c r="A20" s="40" t="s">
        <v>359</v>
      </c>
      <c r="B20" s="20" t="s">
        <v>360</v>
      </c>
      <c r="C20" s="18">
        <v>36</v>
      </c>
      <c r="D20" s="19" t="s">
        <v>361</v>
      </c>
      <c r="E20" s="21">
        <v>28881511</v>
      </c>
      <c r="F20" s="22">
        <v>0.108518</v>
      </c>
      <c r="G20" s="23">
        <v>31341.72</v>
      </c>
    </row>
    <row r="21" spans="1:7" ht="12.75">
      <c r="A21" s="40" t="s">
        <v>359</v>
      </c>
      <c r="B21" s="20" t="s">
        <v>360</v>
      </c>
      <c r="C21" s="18">
        <v>39</v>
      </c>
      <c r="D21" s="19" t="s">
        <v>166</v>
      </c>
      <c r="E21" s="21">
        <v>1740473</v>
      </c>
      <c r="F21" s="22">
        <v>0.108518</v>
      </c>
      <c r="G21" s="23">
        <v>1888.72</v>
      </c>
    </row>
    <row r="22" spans="1:7" ht="12.75">
      <c r="A22" s="40" t="s">
        <v>359</v>
      </c>
      <c r="B22" s="20" t="s">
        <v>360</v>
      </c>
      <c r="C22" s="18">
        <v>88</v>
      </c>
      <c r="D22" s="19" t="s">
        <v>172</v>
      </c>
      <c r="E22" s="21">
        <v>761321901</v>
      </c>
      <c r="F22" s="22">
        <v>0.108518</v>
      </c>
      <c r="G22" s="23">
        <v>826170.76</v>
      </c>
    </row>
    <row r="23" spans="1:7" ht="12.75">
      <c r="A23" s="42"/>
      <c r="B23" s="43" t="s">
        <v>17</v>
      </c>
      <c r="C23" s="24"/>
      <c r="D23" s="25"/>
      <c r="E23" s="26">
        <f>SUM(E19:E22)</f>
        <v>828398562</v>
      </c>
      <c r="F23" s="32"/>
      <c r="G23" s="28">
        <f>SUM(G19:G22)</f>
        <v>898961.11</v>
      </c>
    </row>
    <row r="24" spans="1:7" ht="12.75">
      <c r="A24" s="40"/>
      <c r="B24" s="20"/>
      <c r="C24" s="18"/>
      <c r="D24" s="19"/>
      <c r="E24" s="21"/>
      <c r="F24" s="22"/>
      <c r="G24" s="23"/>
    </row>
    <row r="25" spans="1:7" ht="12.75">
      <c r="A25" s="42" t="s">
        <v>362</v>
      </c>
      <c r="B25" s="31" t="s">
        <v>363</v>
      </c>
      <c r="C25" s="24">
        <v>89</v>
      </c>
      <c r="D25" s="25" t="s">
        <v>127</v>
      </c>
      <c r="E25" s="26">
        <v>1703511919</v>
      </c>
      <c r="F25" s="32">
        <v>0.102394</v>
      </c>
      <c r="G25" s="28">
        <v>1744293.71</v>
      </c>
    </row>
    <row r="26" spans="1:7" ht="12.75">
      <c r="A26" s="40" t="s">
        <v>364</v>
      </c>
      <c r="B26" s="20" t="s">
        <v>365</v>
      </c>
      <c r="C26" s="18">
        <v>28</v>
      </c>
      <c r="D26" s="19" t="s">
        <v>124</v>
      </c>
      <c r="E26" s="21">
        <v>40101755</v>
      </c>
      <c r="F26" s="22">
        <v>0.24</v>
      </c>
      <c r="G26" s="23">
        <v>96242.43</v>
      </c>
    </row>
    <row r="27" spans="1:7" ht="12.75">
      <c r="A27" s="40" t="s">
        <v>364</v>
      </c>
      <c r="B27" s="20" t="s">
        <v>365</v>
      </c>
      <c r="C27" s="18">
        <v>89</v>
      </c>
      <c r="D27" s="19" t="s">
        <v>127</v>
      </c>
      <c r="E27" s="21">
        <v>332922688</v>
      </c>
      <c r="F27" s="22">
        <v>0.24</v>
      </c>
      <c r="G27" s="23">
        <v>799014.68</v>
      </c>
    </row>
    <row r="28" spans="1:7" ht="12.75">
      <c r="A28" s="42"/>
      <c r="B28" s="43" t="s">
        <v>17</v>
      </c>
      <c r="C28" s="24"/>
      <c r="D28" s="25"/>
      <c r="E28" s="26">
        <f>SUM(E26:E27)</f>
        <v>373024443</v>
      </c>
      <c r="F28" s="32"/>
      <c r="G28" s="28">
        <f>SUM(G26:G27)</f>
        <v>895257.1100000001</v>
      </c>
    </row>
    <row r="29" spans="1:7" ht="12.75">
      <c r="A29" s="40" t="s">
        <v>366</v>
      </c>
      <c r="B29" s="20" t="s">
        <v>367</v>
      </c>
      <c r="C29" s="18">
        <v>27</v>
      </c>
      <c r="D29" s="19" t="s">
        <v>47</v>
      </c>
      <c r="E29" s="21">
        <v>49304324</v>
      </c>
      <c r="F29" s="22">
        <v>0.065691</v>
      </c>
      <c r="G29" s="23">
        <v>32388.61</v>
      </c>
    </row>
    <row r="30" spans="1:7" ht="12.75">
      <c r="A30" s="40" t="s">
        <v>366</v>
      </c>
      <c r="B30" s="20" t="s">
        <v>367</v>
      </c>
      <c r="C30" s="18">
        <v>28</v>
      </c>
      <c r="D30" s="19" t="s">
        <v>124</v>
      </c>
      <c r="E30" s="21">
        <v>38780705</v>
      </c>
      <c r="F30" s="22">
        <v>0.06569</v>
      </c>
      <c r="G30" s="23">
        <v>25475.89</v>
      </c>
    </row>
    <row r="31" spans="1:7" ht="12.75">
      <c r="A31" s="40" t="s">
        <v>366</v>
      </c>
      <c r="B31" s="20" t="s">
        <v>367</v>
      </c>
      <c r="C31" s="18">
        <v>89</v>
      </c>
      <c r="D31" s="19" t="s">
        <v>127</v>
      </c>
      <c r="E31" s="21">
        <v>603853984</v>
      </c>
      <c r="F31" s="22">
        <v>0.065691</v>
      </c>
      <c r="G31" s="23">
        <v>396678.09</v>
      </c>
    </row>
    <row r="32" spans="1:7" ht="12.75">
      <c r="A32" s="42"/>
      <c r="B32" s="43" t="s">
        <v>17</v>
      </c>
      <c r="C32" s="24"/>
      <c r="D32" s="25"/>
      <c r="E32" s="26">
        <f>SUM(E29:E31)</f>
        <v>691939013</v>
      </c>
      <c r="F32" s="32"/>
      <c r="G32" s="28">
        <f>SUM(G29:G31)</f>
        <v>454542.59</v>
      </c>
    </row>
    <row r="33" spans="1:7" ht="12.75">
      <c r="A33" s="40" t="s">
        <v>368</v>
      </c>
      <c r="B33" s="20" t="s">
        <v>369</v>
      </c>
      <c r="C33" s="18">
        <v>14</v>
      </c>
      <c r="D33" s="19" t="s">
        <v>70</v>
      </c>
      <c r="E33" s="21">
        <v>455605</v>
      </c>
      <c r="F33" s="22">
        <v>0.041574</v>
      </c>
      <c r="G33" s="23">
        <v>189.41</v>
      </c>
    </row>
    <row r="34" spans="1:7" ht="12.75">
      <c r="A34" s="40" t="s">
        <v>368</v>
      </c>
      <c r="B34" s="20" t="s">
        <v>369</v>
      </c>
      <c r="C34" s="18">
        <v>26</v>
      </c>
      <c r="D34" s="19" t="s">
        <v>71</v>
      </c>
      <c r="E34" s="21">
        <v>42012199</v>
      </c>
      <c r="F34" s="22">
        <v>0.041574</v>
      </c>
      <c r="G34" s="23">
        <v>17466.19</v>
      </c>
    </row>
    <row r="35" spans="1:7" ht="12.75">
      <c r="A35" s="40" t="s">
        <v>368</v>
      </c>
      <c r="B35" s="20" t="s">
        <v>369</v>
      </c>
      <c r="C35" s="18">
        <v>90</v>
      </c>
      <c r="D35" s="19" t="s">
        <v>72</v>
      </c>
      <c r="E35" s="21">
        <v>885726405</v>
      </c>
      <c r="F35" s="22">
        <v>0.041574</v>
      </c>
      <c r="G35" s="23">
        <v>368232.31</v>
      </c>
    </row>
    <row r="36" spans="1:7" ht="12.75">
      <c r="A36" s="42"/>
      <c r="B36" s="43" t="s">
        <v>17</v>
      </c>
      <c r="C36" s="24"/>
      <c r="D36" s="25"/>
      <c r="E36" s="26">
        <f>SUM(E33:E35)</f>
        <v>928194209</v>
      </c>
      <c r="F36" s="32"/>
      <c r="G36" s="28">
        <f>SUM(G33:G35)</f>
        <v>385887.91</v>
      </c>
    </row>
    <row r="37" spans="1:7" ht="12.75">
      <c r="A37" s="40" t="s">
        <v>370</v>
      </c>
      <c r="B37" s="20" t="s">
        <v>371</v>
      </c>
      <c r="C37" s="18">
        <v>1</v>
      </c>
      <c r="D37" s="19" t="s">
        <v>6</v>
      </c>
      <c r="E37" s="21">
        <v>163246088</v>
      </c>
      <c r="F37" s="22">
        <v>0.059884</v>
      </c>
      <c r="G37" s="23">
        <v>97758.5</v>
      </c>
    </row>
    <row r="38" spans="1:7" ht="12.75">
      <c r="A38" s="40" t="s">
        <v>370</v>
      </c>
      <c r="B38" s="20" t="s">
        <v>371</v>
      </c>
      <c r="C38" s="18">
        <v>18</v>
      </c>
      <c r="D38" s="19" t="s">
        <v>372</v>
      </c>
      <c r="E38" s="21">
        <v>587135</v>
      </c>
      <c r="F38" s="22">
        <v>0.059884</v>
      </c>
      <c r="G38" s="23">
        <v>351.6</v>
      </c>
    </row>
    <row r="39" spans="1:7" ht="12.75">
      <c r="A39" s="40" t="s">
        <v>370</v>
      </c>
      <c r="B39" s="20" t="s">
        <v>371</v>
      </c>
      <c r="C39" s="18">
        <v>91</v>
      </c>
      <c r="D39" s="19" t="s">
        <v>277</v>
      </c>
      <c r="E39" s="21">
        <v>208651439</v>
      </c>
      <c r="F39" s="22">
        <v>0.059884</v>
      </c>
      <c r="G39" s="23">
        <v>124948.93</v>
      </c>
    </row>
    <row r="40" spans="1:7" ht="12.75">
      <c r="A40" s="42"/>
      <c r="B40" s="43" t="s">
        <v>17</v>
      </c>
      <c r="C40" s="24"/>
      <c r="D40" s="25"/>
      <c r="E40" s="26">
        <f>SUM(E37:E39)</f>
        <v>372484662</v>
      </c>
      <c r="F40" s="32"/>
      <c r="G40" s="28">
        <f>SUM(G37:G39)</f>
        <v>223059.03</v>
      </c>
    </row>
    <row r="41" spans="1:7" ht="12.75">
      <c r="A41" s="40" t="s">
        <v>373</v>
      </c>
      <c r="B41" s="20" t="s">
        <v>374</v>
      </c>
      <c r="C41" s="18">
        <v>36</v>
      </c>
      <c r="D41" s="19" t="s">
        <v>361</v>
      </c>
      <c r="E41" s="21">
        <v>16179657</v>
      </c>
      <c r="F41" s="22">
        <v>0.012012</v>
      </c>
      <c r="G41" s="23">
        <v>1943.55</v>
      </c>
    </row>
    <row r="42" spans="1:7" ht="12.75">
      <c r="A42" s="40" t="s">
        <v>373</v>
      </c>
      <c r="B42" s="20" t="s">
        <v>374</v>
      </c>
      <c r="C42" s="18">
        <v>39</v>
      </c>
      <c r="D42" s="19" t="s">
        <v>166</v>
      </c>
      <c r="E42" s="21">
        <v>29311806</v>
      </c>
      <c r="F42" s="22">
        <v>0.012012</v>
      </c>
      <c r="G42" s="23">
        <v>3520.92</v>
      </c>
    </row>
    <row r="43" spans="1:7" ht="12.75">
      <c r="A43" s="40" t="s">
        <v>373</v>
      </c>
      <c r="B43" s="20" t="s">
        <v>374</v>
      </c>
      <c r="C43" s="18">
        <v>45</v>
      </c>
      <c r="D43" s="19" t="s">
        <v>11</v>
      </c>
      <c r="E43" s="21">
        <v>2913905</v>
      </c>
      <c r="F43" s="22">
        <v>0.012012</v>
      </c>
      <c r="G43" s="23">
        <v>350.02</v>
      </c>
    </row>
    <row r="44" spans="1:7" ht="12.75">
      <c r="A44" s="40" t="s">
        <v>373</v>
      </c>
      <c r="B44" s="20" t="s">
        <v>374</v>
      </c>
      <c r="C44" s="18">
        <v>92</v>
      </c>
      <c r="D44" s="19" t="s">
        <v>375</v>
      </c>
      <c r="E44" s="21">
        <v>512536543</v>
      </c>
      <c r="F44" s="22">
        <v>0.012012</v>
      </c>
      <c r="G44" s="23">
        <v>61566.02</v>
      </c>
    </row>
    <row r="45" spans="1:7" ht="12.75">
      <c r="A45" s="42"/>
      <c r="B45" s="43" t="s">
        <v>17</v>
      </c>
      <c r="C45" s="24"/>
      <c r="D45" s="25"/>
      <c r="E45" s="26">
        <f>SUM(E41:E44)</f>
        <v>560941911</v>
      </c>
      <c r="F45" s="32"/>
      <c r="G45" s="28">
        <f>SUM(G41:G44)</f>
        <v>67380.51</v>
      </c>
    </row>
    <row r="46" spans="1:7" ht="12.75">
      <c r="A46" s="40"/>
      <c r="B46" s="20"/>
      <c r="C46" s="18"/>
      <c r="D46" s="19"/>
      <c r="E46" s="21"/>
      <c r="F46" s="22"/>
      <c r="G46" s="23"/>
    </row>
    <row r="47" spans="1:7" ht="12.75">
      <c r="A47" s="42" t="s">
        <v>376</v>
      </c>
      <c r="B47" s="31" t="s">
        <v>377</v>
      </c>
      <c r="C47" s="24">
        <v>93</v>
      </c>
      <c r="D47" s="25" t="s">
        <v>300</v>
      </c>
      <c r="E47" s="26">
        <v>1101437177</v>
      </c>
      <c r="F47" s="32">
        <v>0.139967</v>
      </c>
      <c r="G47" s="28">
        <v>1541656.74</v>
      </c>
    </row>
    <row r="48" spans="1:7" ht="12.75">
      <c r="A48" s="40" t="s">
        <v>378</v>
      </c>
      <c r="B48" s="20" t="s">
        <v>379</v>
      </c>
      <c r="C48" s="18">
        <v>30</v>
      </c>
      <c r="D48" s="19" t="s">
        <v>317</v>
      </c>
      <c r="E48" s="21">
        <v>3157214</v>
      </c>
      <c r="F48" s="22">
        <v>0.016998</v>
      </c>
      <c r="G48" s="23">
        <v>536.66</v>
      </c>
    </row>
    <row r="49" spans="1:7" ht="12.75">
      <c r="A49" s="40" t="s">
        <v>378</v>
      </c>
      <c r="B49" s="20" t="s">
        <v>379</v>
      </c>
      <c r="C49" s="18">
        <v>93</v>
      </c>
      <c r="D49" s="19" t="s">
        <v>300</v>
      </c>
      <c r="E49" s="21">
        <v>353526151</v>
      </c>
      <c r="F49" s="22">
        <v>0.016998</v>
      </c>
      <c r="G49" s="23">
        <v>60093.5</v>
      </c>
    </row>
    <row r="50" spans="1:7" ht="12.75">
      <c r="A50" s="42"/>
      <c r="B50" s="43" t="s">
        <v>17</v>
      </c>
      <c r="C50" s="24"/>
      <c r="D50" s="25"/>
      <c r="E50" s="26">
        <f>SUM(E48:E49)</f>
        <v>356683365</v>
      </c>
      <c r="F50" s="32"/>
      <c r="G50" s="28">
        <f>SUM(G48:G49)</f>
        <v>60630.16</v>
      </c>
    </row>
  </sheetData>
  <sheetProtection/>
  <printOptions horizontalCentered="1"/>
  <pageMargins left="0.25" right="0.25" top="0.5" bottom="0.25" header="0" footer="0.25"/>
  <pageSetup fitToHeight="1" fitToWidth="1" horizontalDpi="300" verticalDpi="300" orientation="portrait" r:id="rId1"/>
  <headerFooter alignWithMargins="0">
    <oddFooter>&amp;C&amp;"Times New Roman,Regular"&amp;9Nebraska Department of Revenue, Property Assessment Division 2016 Annual Report&amp;R&amp;"Times New Roman,Regular"&amp;9Table 14, Page  81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10.00390625" style="33" bestFit="1" customWidth="1"/>
    <col min="2" max="2" width="28.28125" style="33" customWidth="1"/>
    <col min="3" max="3" width="2.7109375" style="33" bestFit="1" customWidth="1"/>
    <col min="4" max="4" width="12.140625" style="33" bestFit="1" customWidth="1"/>
    <col min="5" max="5" width="16.00390625" style="34" bestFit="1" customWidth="1"/>
    <col min="6" max="6" width="8.57421875" style="35" bestFit="1" customWidth="1"/>
    <col min="7" max="7" width="15.8515625" style="34" bestFit="1" customWidth="1"/>
    <col min="8" max="8" width="12.57421875" style="0" bestFit="1" customWidth="1"/>
  </cols>
  <sheetData>
    <row r="1" spans="1:7" s="4" customFormat="1" ht="18.75">
      <c r="A1" s="1" t="s">
        <v>428</v>
      </c>
      <c r="B1" s="36"/>
      <c r="C1" s="1"/>
      <c r="D1" s="36"/>
      <c r="E1" s="2"/>
      <c r="F1" s="3"/>
      <c r="G1" s="2"/>
    </row>
    <row r="2" spans="1:7" ht="12.75">
      <c r="A2" s="6" t="s">
        <v>1</v>
      </c>
      <c r="B2" s="37"/>
      <c r="C2" s="6" t="s">
        <v>0</v>
      </c>
      <c r="D2" s="5"/>
      <c r="E2" s="7">
        <v>2016</v>
      </c>
      <c r="F2" s="8" t="s">
        <v>14</v>
      </c>
      <c r="G2" s="7">
        <v>2016</v>
      </c>
    </row>
    <row r="3" spans="1:7" ht="12.75">
      <c r="A3" s="10" t="s">
        <v>15</v>
      </c>
      <c r="B3" s="38" t="s">
        <v>3</v>
      </c>
      <c r="C3" s="10" t="s">
        <v>2</v>
      </c>
      <c r="D3" s="9"/>
      <c r="E3" s="11" t="s">
        <v>31</v>
      </c>
      <c r="F3" s="45" t="s">
        <v>4</v>
      </c>
      <c r="G3" s="46" t="s">
        <v>32</v>
      </c>
    </row>
    <row r="4" spans="1:7" ht="12.75">
      <c r="A4" s="39" t="s">
        <v>5</v>
      </c>
      <c r="B4" s="14" t="s">
        <v>16</v>
      </c>
      <c r="C4" s="12">
        <v>1</v>
      </c>
      <c r="D4" s="13" t="s">
        <v>6</v>
      </c>
      <c r="E4" s="15">
        <v>408951238</v>
      </c>
      <c r="F4" s="16">
        <v>0.076545</v>
      </c>
      <c r="G4" s="17">
        <v>313032.39</v>
      </c>
    </row>
    <row r="5" spans="1:7" ht="12.75">
      <c r="A5" s="40" t="s">
        <v>5</v>
      </c>
      <c r="B5" s="20" t="s">
        <v>16</v>
      </c>
      <c r="C5" s="18">
        <v>40</v>
      </c>
      <c r="D5" s="19" t="s">
        <v>7</v>
      </c>
      <c r="E5" s="21">
        <v>26882655</v>
      </c>
      <c r="F5" s="22">
        <v>0.076545</v>
      </c>
      <c r="G5" s="23">
        <v>20577.34</v>
      </c>
    </row>
    <row r="6" spans="1:7" ht="12.75">
      <c r="A6" s="40" t="s">
        <v>5</v>
      </c>
      <c r="B6" s="20" t="s">
        <v>16</v>
      </c>
      <c r="C6" s="18">
        <v>50</v>
      </c>
      <c r="D6" s="19" t="s">
        <v>8</v>
      </c>
      <c r="E6" s="21">
        <v>52478097</v>
      </c>
      <c r="F6" s="22">
        <v>0.076545</v>
      </c>
      <c r="G6" s="23">
        <v>40169.37</v>
      </c>
    </row>
    <row r="7" spans="1:7" ht="12.75">
      <c r="A7" s="41"/>
      <c r="B7" s="43" t="s">
        <v>17</v>
      </c>
      <c r="C7" s="43"/>
      <c r="D7" s="25"/>
      <c r="E7" s="26">
        <f>SUM(E4:E6)</f>
        <v>488311990</v>
      </c>
      <c r="F7" s="27"/>
      <c r="G7" s="28">
        <f>SUM(G4:G6)</f>
        <v>373779.10000000003</v>
      </c>
    </row>
    <row r="8" spans="1:7" s="30" customFormat="1" ht="12.75">
      <c r="A8" s="39"/>
      <c r="B8" s="14"/>
      <c r="C8" s="12"/>
      <c r="D8" s="13"/>
      <c r="E8" s="15"/>
      <c r="F8" s="16"/>
      <c r="G8" s="29"/>
    </row>
    <row r="9" spans="1:7" s="30" customFormat="1" ht="12.75">
      <c r="A9" s="42" t="s">
        <v>9</v>
      </c>
      <c r="B9" s="31" t="s">
        <v>18</v>
      </c>
      <c r="C9" s="24">
        <v>1</v>
      </c>
      <c r="D9" s="25" t="s">
        <v>6</v>
      </c>
      <c r="E9" s="26">
        <v>1032438801</v>
      </c>
      <c r="F9" s="27">
        <v>0.24</v>
      </c>
      <c r="G9" s="28">
        <v>2477858.92</v>
      </c>
    </row>
    <row r="10" spans="1:7" s="30" customFormat="1" ht="12.75">
      <c r="A10" s="40" t="s">
        <v>406</v>
      </c>
      <c r="B10" s="20" t="s">
        <v>407</v>
      </c>
      <c r="C10" s="18">
        <v>1</v>
      </c>
      <c r="D10" s="19" t="s">
        <v>6</v>
      </c>
      <c r="E10" s="21">
        <v>1640444020</v>
      </c>
      <c r="F10" s="22">
        <v>0.074688</v>
      </c>
      <c r="G10" s="23">
        <v>1225217.5</v>
      </c>
    </row>
    <row r="11" spans="1:7" s="30" customFormat="1" ht="12.75">
      <c r="A11" s="40" t="s">
        <v>406</v>
      </c>
      <c r="B11" s="20" t="s">
        <v>407</v>
      </c>
      <c r="C11" s="18">
        <v>18</v>
      </c>
      <c r="D11" s="19" t="s">
        <v>372</v>
      </c>
      <c r="E11" s="21">
        <v>102806670</v>
      </c>
      <c r="F11" s="22">
        <v>0.074688</v>
      </c>
      <c r="G11" s="23">
        <v>76784.41</v>
      </c>
    </row>
    <row r="12" spans="1:7" s="30" customFormat="1" ht="12.75">
      <c r="A12" s="40" t="s">
        <v>406</v>
      </c>
      <c r="B12" s="20" t="s">
        <v>407</v>
      </c>
      <c r="C12" s="18">
        <v>40</v>
      </c>
      <c r="D12" s="19" t="s">
        <v>7</v>
      </c>
      <c r="E12" s="21">
        <v>9895189</v>
      </c>
      <c r="F12" s="22">
        <v>0.074688</v>
      </c>
      <c r="G12" s="23">
        <v>7390.52</v>
      </c>
    </row>
    <row r="13" spans="1:7" s="30" customFormat="1" ht="12.75">
      <c r="A13" s="40" t="s">
        <v>406</v>
      </c>
      <c r="B13" s="20" t="s">
        <v>407</v>
      </c>
      <c r="C13" s="18">
        <v>50</v>
      </c>
      <c r="D13" s="19" t="s">
        <v>8</v>
      </c>
      <c r="E13" s="21">
        <v>4843368</v>
      </c>
      <c r="F13" s="22">
        <v>0.074688</v>
      </c>
      <c r="G13" s="23">
        <v>3617.43</v>
      </c>
    </row>
    <row r="14" spans="1:7" s="30" customFormat="1" ht="12.75">
      <c r="A14" s="40" t="s">
        <v>406</v>
      </c>
      <c r="B14" s="20" t="s">
        <v>407</v>
      </c>
      <c r="C14" s="18">
        <v>91</v>
      </c>
      <c r="D14" s="19" t="s">
        <v>277</v>
      </c>
      <c r="E14" s="21">
        <v>1157200</v>
      </c>
      <c r="F14" s="22">
        <v>0.074688</v>
      </c>
      <c r="G14" s="23">
        <v>864.29</v>
      </c>
    </row>
    <row r="15" spans="1:7" s="30" customFormat="1" ht="12.75">
      <c r="A15" s="42"/>
      <c r="B15" s="43" t="s">
        <v>17</v>
      </c>
      <c r="C15" s="24"/>
      <c r="D15" s="25"/>
      <c r="E15" s="26">
        <f>SUM(E10:E14)</f>
        <v>1759146447</v>
      </c>
      <c r="F15" s="27"/>
      <c r="G15" s="28">
        <f>SUM(G10:G14)</f>
        <v>1313874.15</v>
      </c>
    </row>
    <row r="16" spans="1:7" s="30" customFormat="1" ht="12.75">
      <c r="A16" s="40" t="s">
        <v>380</v>
      </c>
      <c r="B16" s="20" t="s">
        <v>381</v>
      </c>
      <c r="C16" s="18">
        <v>2</v>
      </c>
      <c r="D16" s="19" t="s">
        <v>10</v>
      </c>
      <c r="E16" s="21">
        <v>5720918</v>
      </c>
      <c r="F16" s="22">
        <v>0.062849</v>
      </c>
      <c r="G16" s="23">
        <v>3595.59</v>
      </c>
    </row>
    <row r="17" spans="1:7" s="30" customFormat="1" ht="12.75">
      <c r="A17" s="40" t="s">
        <v>380</v>
      </c>
      <c r="B17" s="20" t="s">
        <v>381</v>
      </c>
      <c r="C17" s="18">
        <v>6</v>
      </c>
      <c r="D17" s="19" t="s">
        <v>165</v>
      </c>
      <c r="E17" s="21">
        <v>1458008103</v>
      </c>
      <c r="F17" s="22">
        <v>0.062849</v>
      </c>
      <c r="G17" s="23">
        <v>916344.68</v>
      </c>
    </row>
    <row r="18" spans="1:7" s="30" customFormat="1" ht="12.75">
      <c r="A18" s="42"/>
      <c r="B18" s="43" t="s">
        <v>17</v>
      </c>
      <c r="C18" s="24"/>
      <c r="D18" s="25"/>
      <c r="E18" s="26">
        <f>SUM(E16:E17)</f>
        <v>1463729021</v>
      </c>
      <c r="F18" s="27"/>
      <c r="G18" s="28">
        <f>SUM(G16:G17)</f>
        <v>919940.27</v>
      </c>
    </row>
    <row r="19" spans="1:7" s="30" customFormat="1" ht="12.75">
      <c r="A19" s="40" t="s">
        <v>19</v>
      </c>
      <c r="B19" s="20" t="s">
        <v>20</v>
      </c>
      <c r="C19" s="18">
        <v>9</v>
      </c>
      <c r="D19" s="19" t="s">
        <v>13</v>
      </c>
      <c r="E19" s="21">
        <v>803204581</v>
      </c>
      <c r="F19" s="22">
        <v>0.015212</v>
      </c>
      <c r="G19" s="23">
        <v>122182.83</v>
      </c>
    </row>
    <row r="20" spans="1:7" s="30" customFormat="1" ht="12.75">
      <c r="A20" s="40" t="s">
        <v>19</v>
      </c>
      <c r="B20" s="20" t="s">
        <v>20</v>
      </c>
      <c r="C20" s="18">
        <v>75</v>
      </c>
      <c r="D20" s="19" t="s">
        <v>21</v>
      </c>
      <c r="E20" s="21">
        <v>3809565</v>
      </c>
      <c r="F20" s="22">
        <v>0.015212</v>
      </c>
      <c r="G20" s="23">
        <v>579.51</v>
      </c>
    </row>
    <row r="21" spans="1:7" s="30" customFormat="1" ht="12.75">
      <c r="A21" s="42"/>
      <c r="B21" s="44" t="s">
        <v>17</v>
      </c>
      <c r="C21" s="24"/>
      <c r="D21" s="25"/>
      <c r="E21" s="26">
        <f>SUM(E19:E20)</f>
        <v>807014146</v>
      </c>
      <c r="F21" s="32"/>
      <c r="G21" s="28">
        <f>SUM(G19:G20)</f>
        <v>122762.34</v>
      </c>
    </row>
    <row r="22" spans="1:7" s="30" customFormat="1" ht="12.75">
      <c r="A22" s="40" t="s">
        <v>19</v>
      </c>
      <c r="B22" s="20" t="s">
        <v>22</v>
      </c>
      <c r="C22" s="18">
        <v>9</v>
      </c>
      <c r="D22" s="19" t="s">
        <v>13</v>
      </c>
      <c r="E22" s="21">
        <v>223941384</v>
      </c>
      <c r="F22" s="22">
        <v>0.077536</v>
      </c>
      <c r="G22" s="23">
        <v>173635.01</v>
      </c>
    </row>
    <row r="23" spans="1:7" s="30" customFormat="1" ht="12.75">
      <c r="A23" s="40" t="s">
        <v>19</v>
      </c>
      <c r="B23" s="20" t="s">
        <v>22</v>
      </c>
      <c r="C23" s="18">
        <v>75</v>
      </c>
      <c r="D23" s="19" t="s">
        <v>21</v>
      </c>
      <c r="E23" s="21">
        <v>3809565</v>
      </c>
      <c r="F23" s="22">
        <v>0.077536</v>
      </c>
      <c r="G23" s="23">
        <v>2953.77</v>
      </c>
    </row>
    <row r="24" spans="1:7" s="30" customFormat="1" ht="12.75">
      <c r="A24" s="42"/>
      <c r="B24" s="44" t="s">
        <v>17</v>
      </c>
      <c r="C24" s="24"/>
      <c r="D24" s="25"/>
      <c r="E24" s="26">
        <f>SUM(E22:E23)</f>
        <v>227750949</v>
      </c>
      <c r="F24" s="32"/>
      <c r="G24" s="28">
        <f>SUM(G22:G23)</f>
        <v>176588.78</v>
      </c>
    </row>
    <row r="25" spans="1:7" s="30" customFormat="1" ht="12.75">
      <c r="A25" s="40" t="s">
        <v>23</v>
      </c>
      <c r="B25" s="20" t="s">
        <v>24</v>
      </c>
      <c r="C25" s="18">
        <v>10</v>
      </c>
      <c r="D25" s="19" t="s">
        <v>25</v>
      </c>
      <c r="E25" s="21">
        <v>548390576</v>
      </c>
      <c r="F25" s="22">
        <v>0.171534</v>
      </c>
      <c r="G25" s="23">
        <v>940677.38</v>
      </c>
    </row>
    <row r="26" spans="1:7" s="30" customFormat="1" ht="12.75">
      <c r="A26" s="40" t="s">
        <v>23</v>
      </c>
      <c r="B26" s="20" t="s">
        <v>24</v>
      </c>
      <c r="C26" s="18">
        <v>50</v>
      </c>
      <c r="D26" s="19" t="s">
        <v>8</v>
      </c>
      <c r="E26" s="21">
        <v>63414897</v>
      </c>
      <c r="F26" s="22">
        <v>0.171534</v>
      </c>
      <c r="G26" s="23">
        <v>108778.2</v>
      </c>
    </row>
    <row r="27" spans="1:7" s="30" customFormat="1" ht="12.75">
      <c r="A27" s="42"/>
      <c r="B27" s="44" t="s">
        <v>17</v>
      </c>
      <c r="C27" s="24"/>
      <c r="D27" s="25"/>
      <c r="E27" s="26">
        <f>SUM(E25:E26)</f>
        <v>611805473</v>
      </c>
      <c r="F27" s="32"/>
      <c r="G27" s="28">
        <f>SUM(G25:G26)</f>
        <v>1049455.58</v>
      </c>
    </row>
    <row r="28" spans="1:7" s="30" customFormat="1" ht="12.75">
      <c r="A28" s="40" t="s">
        <v>26</v>
      </c>
      <c r="B28" s="20" t="s">
        <v>27</v>
      </c>
      <c r="C28" s="18">
        <v>10</v>
      </c>
      <c r="D28" s="19" t="s">
        <v>25</v>
      </c>
      <c r="E28" s="21">
        <v>3367693537</v>
      </c>
      <c r="F28" s="22">
        <v>0.088061</v>
      </c>
      <c r="G28" s="23">
        <v>2965627.94</v>
      </c>
    </row>
    <row r="29" spans="1:7" s="30" customFormat="1" ht="12.75">
      <c r="A29" s="40" t="s">
        <v>26</v>
      </c>
      <c r="B29" s="20" t="s">
        <v>27</v>
      </c>
      <c r="C29" s="18">
        <v>50</v>
      </c>
      <c r="D29" s="19" t="s">
        <v>8</v>
      </c>
      <c r="E29" s="21">
        <v>108850181</v>
      </c>
      <c r="F29" s="22">
        <v>0.088061</v>
      </c>
      <c r="G29" s="23">
        <v>95854.7</v>
      </c>
    </row>
    <row r="30" spans="1:7" s="30" customFormat="1" ht="12.75">
      <c r="A30" s="40" t="s">
        <v>26</v>
      </c>
      <c r="B30" s="20" t="s">
        <v>27</v>
      </c>
      <c r="C30" s="18">
        <v>69</v>
      </c>
      <c r="D30" s="19" t="s">
        <v>28</v>
      </c>
      <c r="E30" s="21">
        <v>28392927</v>
      </c>
      <c r="F30" s="22">
        <v>0.088061</v>
      </c>
      <c r="G30" s="23">
        <v>25003.14</v>
      </c>
    </row>
    <row r="31" spans="1:7" s="30" customFormat="1" ht="12.75">
      <c r="A31" s="42"/>
      <c r="B31" s="44" t="s">
        <v>17</v>
      </c>
      <c r="C31" s="24"/>
      <c r="D31" s="25"/>
      <c r="E31" s="26">
        <f>SUM(E28:E30)</f>
        <v>3504936645</v>
      </c>
      <c r="F31" s="32"/>
      <c r="G31" s="28">
        <f>SUM(G28:G30)</f>
        <v>3086485.7800000003</v>
      </c>
    </row>
    <row r="32" spans="1:7" s="30" customFormat="1" ht="12.75">
      <c r="A32" s="40" t="s">
        <v>26</v>
      </c>
      <c r="B32" s="20" t="s">
        <v>29</v>
      </c>
      <c r="C32" s="18">
        <v>10</v>
      </c>
      <c r="D32" s="19" t="s">
        <v>25</v>
      </c>
      <c r="E32" s="21">
        <v>3368022437</v>
      </c>
      <c r="F32" s="22">
        <v>0.097704</v>
      </c>
      <c r="G32" s="23">
        <v>3290697.74</v>
      </c>
    </row>
    <row r="33" spans="1:7" s="30" customFormat="1" ht="11.25" customHeight="1">
      <c r="A33" s="40" t="s">
        <v>26</v>
      </c>
      <c r="B33" s="20" t="s">
        <v>29</v>
      </c>
      <c r="C33" s="18">
        <v>50</v>
      </c>
      <c r="D33" s="19" t="s">
        <v>8</v>
      </c>
      <c r="E33" s="21">
        <v>108850181</v>
      </c>
      <c r="F33" s="22">
        <v>0.097704</v>
      </c>
      <c r="G33" s="23">
        <v>106351.14</v>
      </c>
    </row>
    <row r="34" spans="1:7" s="30" customFormat="1" ht="12.75">
      <c r="A34" s="40" t="s">
        <v>26</v>
      </c>
      <c r="B34" s="20" t="s">
        <v>29</v>
      </c>
      <c r="C34" s="18">
        <v>69</v>
      </c>
      <c r="D34" s="19" t="s">
        <v>28</v>
      </c>
      <c r="E34" s="21">
        <v>28392927</v>
      </c>
      <c r="F34" s="22">
        <v>0.097704</v>
      </c>
      <c r="G34" s="23">
        <v>27741.09</v>
      </c>
    </row>
    <row r="35" spans="1:7" s="30" customFormat="1" ht="12.75">
      <c r="A35" s="42"/>
      <c r="B35" s="44" t="s">
        <v>17</v>
      </c>
      <c r="C35" s="24"/>
      <c r="D35" s="25"/>
      <c r="E35" s="26">
        <f>SUM(E32:E34)</f>
        <v>3505265545</v>
      </c>
      <c r="F35" s="32"/>
      <c r="G35" s="28">
        <f>SUM(G32:G34)</f>
        <v>3424789.97</v>
      </c>
    </row>
    <row r="36" spans="1:7" s="30" customFormat="1" ht="12.75">
      <c r="A36" s="40" t="s">
        <v>30</v>
      </c>
      <c r="B36" s="20" t="s">
        <v>33</v>
      </c>
      <c r="C36" s="18">
        <v>24</v>
      </c>
      <c r="D36" s="19" t="s">
        <v>34</v>
      </c>
      <c r="E36" s="21">
        <v>15083049</v>
      </c>
      <c r="F36" s="22">
        <v>0.142644</v>
      </c>
      <c r="G36" s="23">
        <v>21515.09</v>
      </c>
    </row>
    <row r="37" spans="1:7" s="30" customFormat="1" ht="12.75">
      <c r="A37" s="40" t="s">
        <v>30</v>
      </c>
      <c r="B37" s="20" t="s">
        <v>33</v>
      </c>
      <c r="C37" s="18">
        <v>69</v>
      </c>
      <c r="D37" s="19" t="s">
        <v>28</v>
      </c>
      <c r="E37" s="21">
        <v>111577710</v>
      </c>
      <c r="F37" s="22">
        <v>0.142644</v>
      </c>
      <c r="G37" s="23">
        <v>159159.08</v>
      </c>
    </row>
    <row r="38" spans="1:7" s="30" customFormat="1" ht="12.75">
      <c r="A38" s="40" t="s">
        <v>30</v>
      </c>
      <c r="B38" s="20" t="s">
        <v>408</v>
      </c>
      <c r="C38" s="18">
        <v>10</v>
      </c>
      <c r="D38" s="19" t="s">
        <v>25</v>
      </c>
      <c r="E38" s="21">
        <v>279886905</v>
      </c>
      <c r="F38" s="22">
        <v>0.142644</v>
      </c>
      <c r="G38" s="23">
        <v>399242.49</v>
      </c>
    </row>
    <row r="39" spans="1:7" s="30" customFormat="1" ht="12.75">
      <c r="A39" s="42"/>
      <c r="B39" s="44" t="s">
        <v>17</v>
      </c>
      <c r="C39" s="24"/>
      <c r="D39" s="25"/>
      <c r="E39" s="26">
        <f>SUM(E36:E38)</f>
        <v>406547664</v>
      </c>
      <c r="F39" s="32"/>
      <c r="G39" s="28">
        <f>SUM(G36:G38)</f>
        <v>579916.6599999999</v>
      </c>
    </row>
    <row r="40" spans="1:7" ht="12.75">
      <c r="A40" s="40" t="s">
        <v>35</v>
      </c>
      <c r="B40" s="20" t="s">
        <v>36</v>
      </c>
      <c r="C40" s="18">
        <v>1</v>
      </c>
      <c r="D40" s="19" t="s">
        <v>6</v>
      </c>
      <c r="E40" s="21">
        <v>2554333</v>
      </c>
      <c r="F40" s="22">
        <v>0.066796</v>
      </c>
      <c r="G40" s="23">
        <v>1706.21</v>
      </c>
    </row>
    <row r="41" spans="1:7" ht="12.75">
      <c r="A41" s="40" t="s">
        <v>35</v>
      </c>
      <c r="B41" s="20" t="s">
        <v>36</v>
      </c>
      <c r="C41" s="18">
        <v>10</v>
      </c>
      <c r="D41" s="19" t="s">
        <v>25</v>
      </c>
      <c r="E41" s="21">
        <v>275120964</v>
      </c>
      <c r="F41" s="22">
        <v>0.066796</v>
      </c>
      <c r="G41" s="23">
        <v>183770.17</v>
      </c>
    </row>
    <row r="42" spans="1:7" ht="12.75">
      <c r="A42" s="40" t="s">
        <v>35</v>
      </c>
      <c r="B42" s="20" t="s">
        <v>36</v>
      </c>
      <c r="C42" s="18">
        <v>40</v>
      </c>
      <c r="D42" s="19" t="s">
        <v>7</v>
      </c>
      <c r="E42" s="21">
        <v>94710744</v>
      </c>
      <c r="F42" s="22">
        <v>0.066796</v>
      </c>
      <c r="G42" s="23">
        <v>63263.04</v>
      </c>
    </row>
    <row r="43" spans="1:7" ht="12.75">
      <c r="A43" s="40" t="s">
        <v>35</v>
      </c>
      <c r="B43" s="20" t="s">
        <v>36</v>
      </c>
      <c r="C43" s="18">
        <v>50</v>
      </c>
      <c r="D43" s="19" t="s">
        <v>8</v>
      </c>
      <c r="E43" s="21">
        <v>3930097</v>
      </c>
      <c r="F43" s="22">
        <v>0.066796</v>
      </c>
      <c r="G43" s="23">
        <v>2625.16</v>
      </c>
    </row>
    <row r="44" spans="1:7" ht="12.75">
      <c r="A44" s="42"/>
      <c r="B44" s="44" t="s">
        <v>17</v>
      </c>
      <c r="C44" s="24"/>
      <c r="D44" s="25"/>
      <c r="E44" s="26">
        <f>SUM(E40:E43)</f>
        <v>376316138</v>
      </c>
      <c r="F44" s="32"/>
      <c r="G44" s="28">
        <f>SUM(G40:G43)</f>
        <v>251364.58000000002</v>
      </c>
    </row>
    <row r="45" spans="1:7" ht="12.75">
      <c r="A45" s="40" t="s">
        <v>38</v>
      </c>
      <c r="B45" s="20" t="s">
        <v>39</v>
      </c>
      <c r="C45" s="18">
        <v>10</v>
      </c>
      <c r="D45" s="19" t="s">
        <v>25</v>
      </c>
      <c r="E45" s="21">
        <v>393370544</v>
      </c>
      <c r="F45" s="22">
        <v>0.15753</v>
      </c>
      <c r="G45" s="23">
        <v>619677.52</v>
      </c>
    </row>
    <row r="46" spans="1:7" ht="12.75">
      <c r="A46" s="40" t="s">
        <v>38</v>
      </c>
      <c r="B46" s="20" t="s">
        <v>39</v>
      </c>
      <c r="C46" s="18">
        <v>82</v>
      </c>
      <c r="D46" s="19" t="s">
        <v>37</v>
      </c>
      <c r="E46" s="21">
        <v>6019302</v>
      </c>
      <c r="F46" s="22">
        <v>0.15753</v>
      </c>
      <c r="G46" s="23">
        <v>9482.22</v>
      </c>
    </row>
    <row r="47" spans="1:7" ht="12.75">
      <c r="A47" s="42"/>
      <c r="B47" s="44" t="s">
        <v>17</v>
      </c>
      <c r="C47" s="24"/>
      <c r="D47" s="25"/>
      <c r="E47" s="26">
        <f>SUM(E45:E46)</f>
        <v>399389846</v>
      </c>
      <c r="F47" s="32"/>
      <c r="G47" s="28">
        <f>SUM(G45:G46)</f>
        <v>629159.74</v>
      </c>
    </row>
  </sheetData>
  <sheetProtection/>
  <printOptions horizontalCentered="1"/>
  <pageMargins left="0.25" right="0.25" top="0.5" bottom="0.25" header="0" footer="0.25"/>
  <pageSetup fitToHeight="1" fitToWidth="1" horizontalDpi="300" verticalDpi="300" orientation="portrait" r:id="rId1"/>
  <headerFooter alignWithMargins="0">
    <oddFooter>&amp;C&amp;"Times New Roman,Regular"&amp;9Nebraska Department of Revenue, Property Assessment Division 2016 Annual Report&amp;R&amp;"Times New Roman,Regular"&amp;9Table 14, Page  70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10.00390625" style="33" bestFit="1" customWidth="1"/>
    <col min="2" max="2" width="28.28125" style="33" customWidth="1"/>
    <col min="3" max="3" width="2.7109375" style="33" bestFit="1" customWidth="1"/>
    <col min="4" max="4" width="12.140625" style="33" bestFit="1" customWidth="1"/>
    <col min="5" max="5" width="16.00390625" style="34" bestFit="1" customWidth="1"/>
    <col min="6" max="6" width="8.57421875" style="35" bestFit="1" customWidth="1"/>
    <col min="7" max="7" width="15.8515625" style="34" bestFit="1" customWidth="1"/>
    <col min="8" max="8" width="12.57421875" style="0" bestFit="1" customWidth="1"/>
  </cols>
  <sheetData>
    <row r="1" spans="1:7" s="4" customFormat="1" ht="18.75">
      <c r="A1" s="1" t="str">
        <f>'table 14 pg1'!$A$1</f>
        <v>Table 14 School District Bonds 2016-2017</v>
      </c>
      <c r="B1" s="36"/>
      <c r="C1" s="1"/>
      <c r="D1" s="36"/>
      <c r="E1" s="2"/>
      <c r="F1" s="3"/>
      <c r="G1" s="2"/>
    </row>
    <row r="2" spans="1:7" ht="12.75">
      <c r="A2" s="6" t="s">
        <v>1</v>
      </c>
      <c r="B2" s="37"/>
      <c r="C2" s="6" t="s">
        <v>0</v>
      </c>
      <c r="D2" s="5"/>
      <c r="E2" s="7">
        <f>'table 14 pg1'!$E$2</f>
        <v>2016</v>
      </c>
      <c r="F2" s="8" t="s">
        <v>14</v>
      </c>
      <c r="G2" s="7">
        <f>'table 14 pg1'!$G$2</f>
        <v>2016</v>
      </c>
    </row>
    <row r="3" spans="1:7" ht="12.75">
      <c r="A3" s="10" t="s">
        <v>15</v>
      </c>
      <c r="B3" s="38" t="s">
        <v>3</v>
      </c>
      <c r="C3" s="10" t="s">
        <v>2</v>
      </c>
      <c r="D3" s="9"/>
      <c r="E3" s="11" t="s">
        <v>31</v>
      </c>
      <c r="F3" s="45" t="s">
        <v>4</v>
      </c>
      <c r="G3" s="46" t="s">
        <v>32</v>
      </c>
    </row>
    <row r="4" spans="1:7" ht="12.75">
      <c r="A4" s="40" t="s">
        <v>40</v>
      </c>
      <c r="B4" s="20" t="s">
        <v>42</v>
      </c>
      <c r="C4" s="18">
        <v>10</v>
      </c>
      <c r="D4" s="19" t="s">
        <v>25</v>
      </c>
      <c r="E4" s="21">
        <v>364425321</v>
      </c>
      <c r="F4" s="22">
        <v>0.054882</v>
      </c>
      <c r="G4" s="23">
        <v>200004.25</v>
      </c>
    </row>
    <row r="5" spans="1:7" ht="12.75">
      <c r="A5" s="40" t="s">
        <v>40</v>
      </c>
      <c r="B5" s="20" t="s">
        <v>41</v>
      </c>
      <c r="C5" s="18">
        <v>10</v>
      </c>
      <c r="D5" s="19" t="s">
        <v>25</v>
      </c>
      <c r="E5" s="21">
        <v>310679831</v>
      </c>
      <c r="F5" s="22">
        <v>0.052684</v>
      </c>
      <c r="G5" s="23">
        <v>163678.75</v>
      </c>
    </row>
    <row r="6" spans="1:7" ht="12.75">
      <c r="A6" s="41"/>
      <c r="B6" s="43" t="s">
        <v>17</v>
      </c>
      <c r="C6" s="43"/>
      <c r="D6" s="25"/>
      <c r="E6" s="26">
        <f>SUM(E4:E5)</f>
        <v>675105152</v>
      </c>
      <c r="F6" s="27"/>
      <c r="G6" s="28">
        <f>SUM(G4:G5)</f>
        <v>363683</v>
      </c>
    </row>
    <row r="7" spans="1:7" s="30" customFormat="1" ht="12.75">
      <c r="A7" s="40" t="s">
        <v>43</v>
      </c>
      <c r="B7" s="20" t="s">
        <v>44</v>
      </c>
      <c r="C7" s="18">
        <v>11</v>
      </c>
      <c r="D7" s="19" t="s">
        <v>45</v>
      </c>
      <c r="E7" s="21">
        <v>577343874</v>
      </c>
      <c r="F7" s="22">
        <v>0.054888</v>
      </c>
      <c r="G7" s="23">
        <v>316895.88</v>
      </c>
    </row>
    <row r="8" spans="1:7" s="30" customFormat="1" ht="12.75">
      <c r="A8" s="40" t="s">
        <v>43</v>
      </c>
      <c r="B8" s="20" t="s">
        <v>44</v>
      </c>
      <c r="C8" s="18">
        <v>20</v>
      </c>
      <c r="D8" s="19" t="s">
        <v>46</v>
      </c>
      <c r="E8" s="21">
        <v>21548515</v>
      </c>
      <c r="F8" s="22">
        <v>0.054888</v>
      </c>
      <c r="G8" s="23">
        <v>11827.56</v>
      </c>
    </row>
    <row r="9" spans="1:7" s="30" customFormat="1" ht="12.75">
      <c r="A9" s="40" t="s">
        <v>43</v>
      </c>
      <c r="B9" s="20" t="s">
        <v>44</v>
      </c>
      <c r="C9" s="18">
        <v>27</v>
      </c>
      <c r="D9" s="19" t="s">
        <v>47</v>
      </c>
      <c r="E9" s="21">
        <v>750345</v>
      </c>
      <c r="F9" s="22">
        <v>0.054888</v>
      </c>
      <c r="G9" s="23">
        <v>411.85</v>
      </c>
    </row>
    <row r="10" spans="1:7" s="30" customFormat="1" ht="12.75">
      <c r="A10" s="42"/>
      <c r="B10" s="43" t="s">
        <v>17</v>
      </c>
      <c r="C10" s="24"/>
      <c r="D10" s="25"/>
      <c r="E10" s="26">
        <f>SUM(E7:E9)</f>
        <v>599642734</v>
      </c>
      <c r="F10" s="27"/>
      <c r="G10" s="28">
        <f>SUM(G7:G9)</f>
        <v>329135.29</v>
      </c>
    </row>
    <row r="11" spans="1:7" s="30" customFormat="1" ht="12.75">
      <c r="A11" s="40" t="s">
        <v>48</v>
      </c>
      <c r="B11" s="20" t="s">
        <v>53</v>
      </c>
      <c r="C11" s="18">
        <v>71</v>
      </c>
      <c r="D11" s="19" t="s">
        <v>54</v>
      </c>
      <c r="E11" s="21">
        <v>32018</v>
      </c>
      <c r="F11" s="22">
        <v>0.01397</v>
      </c>
      <c r="G11" s="23">
        <v>4.47</v>
      </c>
    </row>
    <row r="12" spans="1:7" s="30" customFormat="1" ht="12.75">
      <c r="A12" s="40" t="s">
        <v>48</v>
      </c>
      <c r="B12" s="20" t="s">
        <v>53</v>
      </c>
      <c r="C12" s="18">
        <v>78</v>
      </c>
      <c r="D12" s="19" t="s">
        <v>50</v>
      </c>
      <c r="E12" s="21">
        <v>15153133</v>
      </c>
      <c r="F12" s="22">
        <v>0.01397</v>
      </c>
      <c r="G12" s="23">
        <v>2116.92</v>
      </c>
    </row>
    <row r="13" spans="1:7" s="30" customFormat="1" ht="12.75">
      <c r="A13" s="40" t="s">
        <v>48</v>
      </c>
      <c r="B13" s="20" t="s">
        <v>53</v>
      </c>
      <c r="C13" s="18">
        <v>80</v>
      </c>
      <c r="D13" s="19" t="s">
        <v>51</v>
      </c>
      <c r="E13" s="21">
        <v>793950</v>
      </c>
      <c r="F13" s="22">
        <v>0.01397</v>
      </c>
      <c r="G13" s="23">
        <v>110.94</v>
      </c>
    </row>
    <row r="14" spans="1:7" s="30" customFormat="1" ht="12.75">
      <c r="A14" s="40" t="s">
        <v>48</v>
      </c>
      <c r="B14" s="20" t="s">
        <v>52</v>
      </c>
      <c r="C14" s="18">
        <v>12</v>
      </c>
      <c r="D14" s="19" t="s">
        <v>49</v>
      </c>
      <c r="E14" s="21">
        <v>1330572398</v>
      </c>
      <c r="F14" s="22">
        <v>0.01397</v>
      </c>
      <c r="G14" s="23">
        <v>185882.47</v>
      </c>
    </row>
    <row r="15" spans="1:7" s="30" customFormat="1" ht="12.75">
      <c r="A15" s="42"/>
      <c r="B15" s="44" t="s">
        <v>17</v>
      </c>
      <c r="C15" s="24"/>
      <c r="D15" s="25"/>
      <c r="E15" s="26">
        <f>SUM(E11:E14)</f>
        <v>1346551499</v>
      </c>
      <c r="F15" s="32"/>
      <c r="G15" s="28">
        <f>SUM(G11:G14)</f>
        <v>188114.8</v>
      </c>
    </row>
    <row r="16" spans="1:7" s="30" customFormat="1" ht="12.75">
      <c r="A16" s="40" t="s">
        <v>48</v>
      </c>
      <c r="B16" s="20" t="s">
        <v>55</v>
      </c>
      <c r="C16" s="18">
        <v>12</v>
      </c>
      <c r="D16" s="19" t="s">
        <v>49</v>
      </c>
      <c r="E16" s="21">
        <v>1223948746</v>
      </c>
      <c r="F16" s="22">
        <v>0.015209</v>
      </c>
      <c r="G16" s="23">
        <v>186150.18</v>
      </c>
    </row>
    <row r="17" spans="1:7" s="30" customFormat="1" ht="12.75">
      <c r="A17" s="40" t="s">
        <v>48</v>
      </c>
      <c r="B17" s="20" t="s">
        <v>55</v>
      </c>
      <c r="C17" s="18">
        <v>71</v>
      </c>
      <c r="D17" s="19" t="s">
        <v>54</v>
      </c>
      <c r="E17" s="21">
        <v>32018</v>
      </c>
      <c r="F17" s="22">
        <v>0.015209</v>
      </c>
      <c r="G17" s="23">
        <v>4.87</v>
      </c>
    </row>
    <row r="18" spans="1:7" s="30" customFormat="1" ht="12.75">
      <c r="A18" s="40" t="s">
        <v>48</v>
      </c>
      <c r="B18" s="20" t="s">
        <v>55</v>
      </c>
      <c r="C18" s="18">
        <v>78</v>
      </c>
      <c r="D18" s="19" t="s">
        <v>50</v>
      </c>
      <c r="E18" s="21">
        <v>12086065</v>
      </c>
      <c r="F18" s="22">
        <v>0.015209</v>
      </c>
      <c r="G18" s="23">
        <v>1838.2</v>
      </c>
    </row>
    <row r="19" spans="1:7" s="30" customFormat="1" ht="12.75">
      <c r="A19" s="40" t="s">
        <v>48</v>
      </c>
      <c r="B19" s="47" t="s">
        <v>55</v>
      </c>
      <c r="C19" s="18">
        <v>80</v>
      </c>
      <c r="D19" s="19" t="s">
        <v>51</v>
      </c>
      <c r="E19" s="21">
        <v>793950</v>
      </c>
      <c r="F19" s="22">
        <v>0.015209</v>
      </c>
      <c r="G19" s="23">
        <v>120.76</v>
      </c>
    </row>
    <row r="20" spans="1:7" s="30" customFormat="1" ht="12.75">
      <c r="A20" s="42"/>
      <c r="B20" s="44" t="s">
        <v>17</v>
      </c>
      <c r="C20" s="24"/>
      <c r="D20" s="25"/>
      <c r="E20" s="26">
        <f>SUM(E16:E19)</f>
        <v>1236860779</v>
      </c>
      <c r="F20" s="32"/>
      <c r="G20" s="28">
        <f>SUM(G16:G19)</f>
        <v>188114.01</v>
      </c>
    </row>
    <row r="21" spans="1:7" s="30" customFormat="1" ht="12.75">
      <c r="A21" s="40" t="s">
        <v>56</v>
      </c>
      <c r="B21" s="20" t="s">
        <v>59</v>
      </c>
      <c r="C21" s="18">
        <v>13</v>
      </c>
      <c r="D21" s="19" t="s">
        <v>58</v>
      </c>
      <c r="E21" s="21">
        <v>711691182</v>
      </c>
      <c r="F21" s="22">
        <v>0.099631</v>
      </c>
      <c r="G21" s="23">
        <v>709065.57</v>
      </c>
    </row>
    <row r="22" spans="1:7" s="30" customFormat="1" ht="11.25" customHeight="1">
      <c r="A22" s="40" t="s">
        <v>56</v>
      </c>
      <c r="B22" s="20" t="s">
        <v>57</v>
      </c>
      <c r="C22" s="18">
        <v>13</v>
      </c>
      <c r="D22" s="19" t="s">
        <v>58</v>
      </c>
      <c r="E22" s="21">
        <v>551765227</v>
      </c>
      <c r="F22" s="22">
        <v>0.079644</v>
      </c>
      <c r="G22" s="23">
        <v>439447.57</v>
      </c>
    </row>
    <row r="23" spans="1:7" s="30" customFormat="1" ht="12.75">
      <c r="A23" s="42"/>
      <c r="B23" s="44" t="s">
        <v>17</v>
      </c>
      <c r="C23" s="24"/>
      <c r="D23" s="25"/>
      <c r="E23" s="26">
        <f>SUM(E21:E22)</f>
        <v>1263456409</v>
      </c>
      <c r="F23" s="32"/>
      <c r="G23" s="28">
        <f>SUM(G21:G22)</f>
        <v>1148513.14</v>
      </c>
    </row>
    <row r="24" spans="1:7" s="30" customFormat="1" ht="12.75">
      <c r="A24" s="40"/>
      <c r="B24" s="20"/>
      <c r="C24" s="18"/>
      <c r="D24" s="19"/>
      <c r="E24" s="21"/>
      <c r="F24" s="22"/>
      <c r="G24" s="23"/>
    </row>
    <row r="25" spans="1:7" s="30" customFormat="1" ht="12.75">
      <c r="A25" s="42" t="s">
        <v>60</v>
      </c>
      <c r="B25" s="31" t="s">
        <v>61</v>
      </c>
      <c r="C25" s="24">
        <v>13</v>
      </c>
      <c r="D25" s="25" t="s">
        <v>58</v>
      </c>
      <c r="E25" s="26">
        <v>381197654</v>
      </c>
      <c r="F25" s="32">
        <v>0.249199</v>
      </c>
      <c r="G25" s="28">
        <v>949940.99</v>
      </c>
    </row>
    <row r="26" spans="1:7" ht="12.75">
      <c r="A26" s="40" t="s">
        <v>62</v>
      </c>
      <c r="B26" s="20" t="s">
        <v>63</v>
      </c>
      <c r="C26" s="18">
        <v>13</v>
      </c>
      <c r="D26" s="19" t="s">
        <v>58</v>
      </c>
      <c r="E26" s="21">
        <v>503619373</v>
      </c>
      <c r="F26" s="22">
        <v>0.13879</v>
      </c>
      <c r="G26" s="23">
        <v>698973.54</v>
      </c>
    </row>
    <row r="27" spans="1:7" ht="12.75">
      <c r="A27" s="40" t="s">
        <v>62</v>
      </c>
      <c r="B27" s="20" t="s">
        <v>63</v>
      </c>
      <c r="C27" s="18">
        <v>77</v>
      </c>
      <c r="D27" s="19" t="s">
        <v>64</v>
      </c>
      <c r="E27" s="21">
        <v>3654429</v>
      </c>
      <c r="F27" s="22">
        <v>0.13879</v>
      </c>
      <c r="G27" s="23">
        <v>5072.02</v>
      </c>
    </row>
    <row r="28" spans="1:7" ht="12.75">
      <c r="A28" s="42"/>
      <c r="B28" s="44" t="s">
        <v>17</v>
      </c>
      <c r="C28" s="24"/>
      <c r="D28" s="25"/>
      <c r="E28" s="26">
        <f>SUM(E26:E27)</f>
        <v>507273802</v>
      </c>
      <c r="F28" s="32"/>
      <c r="G28" s="28">
        <f>SUM(G26:G27)</f>
        <v>704045.56</v>
      </c>
    </row>
    <row r="29" spans="1:7" s="30" customFormat="1" ht="12.75">
      <c r="A29" s="40" t="s">
        <v>65</v>
      </c>
      <c r="B29" s="20" t="s">
        <v>66</v>
      </c>
      <c r="C29" s="18">
        <v>13</v>
      </c>
      <c r="D29" s="19" t="s">
        <v>58</v>
      </c>
      <c r="E29" s="21">
        <v>712502035</v>
      </c>
      <c r="F29" s="22">
        <v>0.097874</v>
      </c>
      <c r="G29" s="23">
        <v>697354.76</v>
      </c>
    </row>
    <row r="30" spans="1:7" s="30" customFormat="1" ht="12.75">
      <c r="A30" s="40" t="s">
        <v>65</v>
      </c>
      <c r="B30" s="20" t="s">
        <v>66</v>
      </c>
      <c r="C30" s="18">
        <v>66</v>
      </c>
      <c r="D30" s="19" t="s">
        <v>67</v>
      </c>
      <c r="E30" s="21">
        <v>15276305</v>
      </c>
      <c r="F30" s="22">
        <v>0.097874</v>
      </c>
      <c r="G30" s="23">
        <v>14951.54</v>
      </c>
    </row>
    <row r="31" spans="1:7" s="30" customFormat="1" ht="12.75">
      <c r="A31" s="42"/>
      <c r="B31" s="44" t="s">
        <v>17</v>
      </c>
      <c r="C31" s="24"/>
      <c r="D31" s="25"/>
      <c r="E31" s="26">
        <f>SUM(E29:E30)</f>
        <v>727778340</v>
      </c>
      <c r="F31" s="32"/>
      <c r="G31" s="28">
        <f>SUM(G29:G30)</f>
        <v>712306.3</v>
      </c>
    </row>
    <row r="32" spans="1:7" ht="12.75">
      <c r="A32" s="40" t="s">
        <v>68</v>
      </c>
      <c r="B32" s="20" t="s">
        <v>69</v>
      </c>
      <c r="C32" s="18">
        <v>13</v>
      </c>
      <c r="D32" s="19" t="s">
        <v>58</v>
      </c>
      <c r="E32" s="21">
        <v>457137922</v>
      </c>
      <c r="F32" s="22">
        <v>0.138218</v>
      </c>
      <c r="G32" s="23">
        <v>631846.85</v>
      </c>
    </row>
    <row r="33" spans="1:7" ht="12.75">
      <c r="A33" s="40" t="s">
        <v>68</v>
      </c>
      <c r="B33" s="20" t="s">
        <v>69</v>
      </c>
      <c r="C33" s="18">
        <v>66</v>
      </c>
      <c r="D33" s="19" t="s">
        <v>67</v>
      </c>
      <c r="E33" s="21">
        <v>13211836</v>
      </c>
      <c r="F33" s="22">
        <v>0.138218</v>
      </c>
      <c r="G33" s="23">
        <v>18261.15</v>
      </c>
    </row>
    <row r="34" spans="1:7" ht="12.75">
      <c r="A34" s="42"/>
      <c r="B34" s="44" t="s">
        <v>17</v>
      </c>
      <c r="C34" s="24"/>
      <c r="D34" s="25"/>
      <c r="E34" s="26">
        <f>SUM(E32:E33)</f>
        <v>470349758</v>
      </c>
      <c r="F34" s="32"/>
      <c r="G34" s="28">
        <f>SUM(G32:G33)</f>
        <v>650108</v>
      </c>
    </row>
    <row r="35" spans="1:7" ht="12.75">
      <c r="A35" s="40" t="s">
        <v>409</v>
      </c>
      <c r="B35" s="20" t="s">
        <v>410</v>
      </c>
      <c r="C35" s="18">
        <v>14</v>
      </c>
      <c r="D35" s="19" t="s">
        <v>70</v>
      </c>
      <c r="E35" s="21">
        <v>175743851</v>
      </c>
      <c r="F35" s="22">
        <v>0.139576</v>
      </c>
      <c r="G35" s="23">
        <v>245296.61</v>
      </c>
    </row>
    <row r="36" spans="1:7" ht="12.75">
      <c r="A36" s="40" t="s">
        <v>409</v>
      </c>
      <c r="B36" s="20" t="s">
        <v>410</v>
      </c>
      <c r="C36" s="18">
        <v>26</v>
      </c>
      <c r="D36" s="19" t="s">
        <v>71</v>
      </c>
      <c r="E36" s="21">
        <v>2525980</v>
      </c>
      <c r="F36" s="22">
        <v>0.139576</v>
      </c>
      <c r="G36" s="23">
        <v>3525.68</v>
      </c>
    </row>
    <row r="37" spans="1:7" ht="12.75">
      <c r="A37" s="42"/>
      <c r="B37" s="43" t="s">
        <v>17</v>
      </c>
      <c r="C37" s="24"/>
      <c r="D37" s="25"/>
      <c r="E37" s="26">
        <f>SUM(E35:E36)</f>
        <v>178269831</v>
      </c>
      <c r="F37" s="27"/>
      <c r="G37" s="28">
        <f>SUM(G35:G36)</f>
        <v>248822.28999999998</v>
      </c>
    </row>
    <row r="38" spans="1:7" s="58" customFormat="1" ht="12.75">
      <c r="A38" s="40"/>
      <c r="B38" s="52"/>
      <c r="C38" s="18"/>
      <c r="D38" s="19"/>
      <c r="E38" s="53"/>
      <c r="F38" s="59"/>
      <c r="G38" s="54"/>
    </row>
    <row r="39" spans="1:7" ht="12.75">
      <c r="A39" s="42" t="s">
        <v>73</v>
      </c>
      <c r="B39" s="31" t="s">
        <v>75</v>
      </c>
      <c r="C39" s="24">
        <v>17</v>
      </c>
      <c r="D39" s="25" t="s">
        <v>74</v>
      </c>
      <c r="E39" s="26">
        <v>759314091</v>
      </c>
      <c r="F39" s="32">
        <v>0.026207</v>
      </c>
      <c r="G39" s="28">
        <v>198993.64</v>
      </c>
    </row>
    <row r="40" spans="1:7" ht="12.75">
      <c r="A40" s="40"/>
      <c r="B40" s="20"/>
      <c r="C40" s="18"/>
      <c r="D40" s="19"/>
      <c r="E40" s="21"/>
      <c r="F40" s="22"/>
      <c r="G40" s="23"/>
    </row>
    <row r="41" spans="1:7" ht="12.75">
      <c r="A41" s="42" t="s">
        <v>73</v>
      </c>
      <c r="B41" s="31" t="s">
        <v>76</v>
      </c>
      <c r="C41" s="24">
        <v>17</v>
      </c>
      <c r="D41" s="25" t="s">
        <v>74</v>
      </c>
      <c r="E41" s="26">
        <v>759314092</v>
      </c>
      <c r="F41" s="32">
        <v>0.081783</v>
      </c>
      <c r="G41" s="28">
        <v>620990.96</v>
      </c>
    </row>
    <row r="42" spans="1:7" ht="12.75">
      <c r="A42" s="40" t="s">
        <v>77</v>
      </c>
      <c r="B42" s="20" t="s">
        <v>81</v>
      </c>
      <c r="C42" s="18">
        <v>19</v>
      </c>
      <c r="D42" s="19" t="s">
        <v>79</v>
      </c>
      <c r="E42" s="21">
        <v>194428992</v>
      </c>
      <c r="F42" s="22">
        <v>0.03875</v>
      </c>
      <c r="G42" s="23">
        <v>75341.29</v>
      </c>
    </row>
    <row r="43" spans="1:7" ht="12.75">
      <c r="A43" s="40" t="s">
        <v>77</v>
      </c>
      <c r="B43" s="20" t="s">
        <v>81</v>
      </c>
      <c r="C43" s="18">
        <v>84</v>
      </c>
      <c r="D43" s="19" t="s">
        <v>80</v>
      </c>
      <c r="E43" s="21">
        <v>157446673</v>
      </c>
      <c r="F43" s="22">
        <v>0.03875</v>
      </c>
      <c r="G43" s="23">
        <v>61010.65</v>
      </c>
    </row>
    <row r="44" spans="1:7" ht="12.75">
      <c r="A44" s="42"/>
      <c r="B44" s="44" t="s">
        <v>17</v>
      </c>
      <c r="C44" s="24"/>
      <c r="D44" s="25"/>
      <c r="E44" s="26">
        <f>SUM(E42:E43)</f>
        <v>351875665</v>
      </c>
      <c r="F44" s="32"/>
      <c r="G44" s="28">
        <f>SUM(G42:G43)</f>
        <v>136351.94</v>
      </c>
    </row>
    <row r="45" spans="1:7" ht="12.75">
      <c r="A45" s="40" t="s">
        <v>77</v>
      </c>
      <c r="B45" s="20" t="s">
        <v>78</v>
      </c>
      <c r="C45" s="18">
        <v>19</v>
      </c>
      <c r="D45" s="19" t="s">
        <v>79</v>
      </c>
      <c r="E45" s="21">
        <v>180107860</v>
      </c>
      <c r="F45" s="22">
        <v>0.02595</v>
      </c>
      <c r="G45" s="23">
        <v>46738.03</v>
      </c>
    </row>
    <row r="46" spans="1:7" ht="12.75">
      <c r="A46" s="40" t="s">
        <v>77</v>
      </c>
      <c r="B46" s="20" t="s">
        <v>78</v>
      </c>
      <c r="C46" s="18">
        <v>84</v>
      </c>
      <c r="D46" s="19" t="s">
        <v>80</v>
      </c>
      <c r="E46" s="21">
        <v>157446673</v>
      </c>
      <c r="F46" s="22">
        <v>0.02595</v>
      </c>
      <c r="G46" s="23">
        <v>40857.56</v>
      </c>
    </row>
    <row r="47" spans="1:7" ht="12.75">
      <c r="A47" s="42"/>
      <c r="B47" s="44" t="s">
        <v>17</v>
      </c>
      <c r="C47" s="24"/>
      <c r="D47" s="25"/>
      <c r="E47" s="26">
        <f>SUM(E45:E46)</f>
        <v>337554533</v>
      </c>
      <c r="F47" s="32"/>
      <c r="G47" s="28">
        <f>SUM(G45:G46)</f>
        <v>87595.59</v>
      </c>
    </row>
  </sheetData>
  <sheetProtection/>
  <printOptions horizontalCentered="1"/>
  <pageMargins left="0.25" right="0.25" top="0.5" bottom="0.25" header="0" footer="0.25"/>
  <pageSetup fitToHeight="1" fitToWidth="1" horizontalDpi="300" verticalDpi="300" orientation="portrait" r:id="rId1"/>
  <headerFooter alignWithMargins="0">
    <oddFooter>&amp;C&amp;"Times New Roman,Regular"&amp;9Nebraska Department of Revenue, Property Assessment Division 2016 Annual Report&amp;R&amp;"Times New Roman,Regular"&amp;9Table 14, Page  71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10.00390625" style="33" bestFit="1" customWidth="1"/>
    <col min="2" max="2" width="29.421875" style="33" customWidth="1"/>
    <col min="3" max="3" width="2.7109375" style="33" bestFit="1" customWidth="1"/>
    <col min="4" max="4" width="12.140625" style="33" bestFit="1" customWidth="1"/>
    <col min="5" max="5" width="16.00390625" style="34" bestFit="1" customWidth="1"/>
    <col min="6" max="6" width="8.57421875" style="35" bestFit="1" customWidth="1"/>
    <col min="7" max="7" width="15.8515625" style="34" bestFit="1" customWidth="1"/>
    <col min="8" max="8" width="12.57421875" style="0" bestFit="1" customWidth="1"/>
  </cols>
  <sheetData>
    <row r="1" spans="1:7" s="4" customFormat="1" ht="18.75">
      <c r="A1" s="1" t="str">
        <f>'table 14 pg1'!$A$1</f>
        <v>Table 14 School District Bonds 2016-2017</v>
      </c>
      <c r="B1" s="36"/>
      <c r="C1" s="1"/>
      <c r="D1" s="36"/>
      <c r="E1" s="2"/>
      <c r="F1" s="3"/>
      <c r="G1" s="2"/>
    </row>
    <row r="2" spans="1:7" ht="12.75">
      <c r="A2" s="6" t="s">
        <v>1</v>
      </c>
      <c r="B2" s="37"/>
      <c r="C2" s="6" t="s">
        <v>0</v>
      </c>
      <c r="D2" s="5"/>
      <c r="E2" s="7">
        <f>'table 14 pg1'!$E$2</f>
        <v>2016</v>
      </c>
      <c r="F2" s="8" t="s">
        <v>14</v>
      </c>
      <c r="G2" s="7">
        <f>'table 14 pg1'!$G$2</f>
        <v>2016</v>
      </c>
    </row>
    <row r="3" spans="1:7" ht="12.75">
      <c r="A3" s="10" t="s">
        <v>15</v>
      </c>
      <c r="B3" s="38" t="s">
        <v>3</v>
      </c>
      <c r="C3" s="10" t="s">
        <v>2</v>
      </c>
      <c r="D3" s="9"/>
      <c r="E3" s="11" t="s">
        <v>31</v>
      </c>
      <c r="F3" s="45" t="s">
        <v>4</v>
      </c>
      <c r="G3" s="46" t="s">
        <v>32</v>
      </c>
    </row>
    <row r="4" spans="1:7" s="30" customFormat="1" ht="12.75">
      <c r="A4" s="40" t="s">
        <v>82</v>
      </c>
      <c r="B4" s="20" t="s">
        <v>83</v>
      </c>
      <c r="C4" s="18">
        <v>19</v>
      </c>
      <c r="D4" s="19" t="s">
        <v>79</v>
      </c>
      <c r="E4" s="21">
        <v>210933895</v>
      </c>
      <c r="F4" s="22">
        <v>0.062559</v>
      </c>
      <c r="G4" s="23">
        <v>131958.32</v>
      </c>
    </row>
    <row r="5" spans="1:7" s="30" customFormat="1" ht="12.75">
      <c r="A5" s="40" t="s">
        <v>82</v>
      </c>
      <c r="B5" s="20" t="s">
        <v>83</v>
      </c>
      <c r="C5" s="18">
        <v>20</v>
      </c>
      <c r="D5" s="19" t="s">
        <v>46</v>
      </c>
      <c r="E5" s="21">
        <v>111676925</v>
      </c>
      <c r="F5" s="22">
        <v>0.062559</v>
      </c>
      <c r="G5" s="23">
        <v>69863.98</v>
      </c>
    </row>
    <row r="6" spans="1:7" s="30" customFormat="1" ht="12.75">
      <c r="A6" s="40" t="s">
        <v>82</v>
      </c>
      <c r="B6" s="20" t="s">
        <v>83</v>
      </c>
      <c r="C6" s="18">
        <v>84</v>
      </c>
      <c r="D6" s="19" t="s">
        <v>80</v>
      </c>
      <c r="E6" s="21">
        <v>67927928</v>
      </c>
      <c r="F6" s="22">
        <v>0.062559</v>
      </c>
      <c r="G6" s="23">
        <v>42495.18</v>
      </c>
    </row>
    <row r="7" spans="1:7" s="30" customFormat="1" ht="12.75">
      <c r="A7" s="42"/>
      <c r="B7" s="43" t="s">
        <v>17</v>
      </c>
      <c r="C7" s="24"/>
      <c r="D7" s="25"/>
      <c r="E7" s="26">
        <f>SUM(E4:E6)</f>
        <v>390538748</v>
      </c>
      <c r="F7" s="27"/>
      <c r="G7" s="28">
        <f>SUM(G4:G6)</f>
        <v>244317.47999999998</v>
      </c>
    </row>
    <row r="8" spans="1:7" s="30" customFormat="1" ht="12.75">
      <c r="A8" s="40" t="s">
        <v>84</v>
      </c>
      <c r="B8" s="20" t="s">
        <v>85</v>
      </c>
      <c r="C8" s="18">
        <v>12</v>
      </c>
      <c r="D8" s="19" t="s">
        <v>49</v>
      </c>
      <c r="E8" s="21">
        <v>142710115</v>
      </c>
      <c r="F8" s="22">
        <v>0.029786</v>
      </c>
      <c r="G8" s="23">
        <v>42507.72</v>
      </c>
    </row>
    <row r="9" spans="1:7" s="30" customFormat="1" ht="12.75">
      <c r="A9" s="40" t="s">
        <v>84</v>
      </c>
      <c r="B9" s="20" t="s">
        <v>85</v>
      </c>
      <c r="C9" s="18">
        <v>19</v>
      </c>
      <c r="D9" s="19" t="s">
        <v>79</v>
      </c>
      <c r="E9" s="21">
        <v>1215676718</v>
      </c>
      <c r="F9" s="22">
        <v>0.029786</v>
      </c>
      <c r="G9" s="23">
        <v>362102.07</v>
      </c>
    </row>
    <row r="10" spans="1:7" s="30" customFormat="1" ht="12.75">
      <c r="A10" s="40" t="s">
        <v>84</v>
      </c>
      <c r="B10" s="20" t="s">
        <v>85</v>
      </c>
      <c r="C10" s="18">
        <v>78</v>
      </c>
      <c r="D10" s="19" t="s">
        <v>50</v>
      </c>
      <c r="E10" s="21">
        <v>548790</v>
      </c>
      <c r="F10" s="22">
        <v>0.029786</v>
      </c>
      <c r="G10" s="23">
        <v>163.47</v>
      </c>
    </row>
    <row r="11" spans="1:7" s="30" customFormat="1" ht="12.75">
      <c r="A11" s="42"/>
      <c r="B11" s="43" t="s">
        <v>17</v>
      </c>
      <c r="C11" s="24"/>
      <c r="D11" s="25"/>
      <c r="E11" s="26">
        <f>SUM(E8:E10)</f>
        <v>1358935623</v>
      </c>
      <c r="F11" s="32"/>
      <c r="G11" s="28">
        <f>SUM(G8:G10)</f>
        <v>404773.26</v>
      </c>
    </row>
    <row r="12" spans="1:7" ht="12.75">
      <c r="A12" s="40" t="s">
        <v>86</v>
      </c>
      <c r="B12" s="20" t="s">
        <v>87</v>
      </c>
      <c r="C12" s="18">
        <v>20</v>
      </c>
      <c r="D12" s="19" t="s">
        <v>46</v>
      </c>
      <c r="E12" s="21">
        <v>1295673365</v>
      </c>
      <c r="F12" s="22">
        <v>0.051005</v>
      </c>
      <c r="G12" s="23">
        <v>660859.37</v>
      </c>
    </row>
    <row r="13" spans="1:7" ht="12.75">
      <c r="A13" s="40" t="s">
        <v>86</v>
      </c>
      <c r="B13" s="20" t="s">
        <v>87</v>
      </c>
      <c r="C13" s="18">
        <v>27</v>
      </c>
      <c r="D13" s="19" t="s">
        <v>47</v>
      </c>
      <c r="E13" s="21">
        <v>998195</v>
      </c>
      <c r="F13" s="22">
        <v>0.051005</v>
      </c>
      <c r="G13" s="23">
        <v>509.13</v>
      </c>
    </row>
    <row r="14" spans="1:7" ht="12.75">
      <c r="A14" s="42"/>
      <c r="B14" s="43" t="s">
        <v>17</v>
      </c>
      <c r="C14" s="24"/>
      <c r="D14" s="25"/>
      <c r="E14" s="26">
        <f>SUM(E12:E13)</f>
        <v>1296671560</v>
      </c>
      <c r="F14" s="32"/>
      <c r="G14" s="28">
        <f>SUM(G12:G13)</f>
        <v>661368.5</v>
      </c>
    </row>
    <row r="15" spans="1:7" ht="12.75">
      <c r="A15" s="40" t="s">
        <v>89</v>
      </c>
      <c r="B15" s="20" t="s">
        <v>91</v>
      </c>
      <c r="C15" s="18">
        <v>20</v>
      </c>
      <c r="D15" s="19" t="s">
        <v>46</v>
      </c>
      <c r="E15" s="21">
        <v>638837366</v>
      </c>
      <c r="F15" s="22">
        <v>0.010967</v>
      </c>
      <c r="G15" s="23">
        <v>70061.6</v>
      </c>
    </row>
    <row r="16" spans="1:7" ht="12.75">
      <c r="A16" s="40" t="s">
        <v>89</v>
      </c>
      <c r="B16" s="20" t="s">
        <v>91</v>
      </c>
      <c r="C16" s="18">
        <v>84</v>
      </c>
      <c r="D16" s="19" t="s">
        <v>80</v>
      </c>
      <c r="E16" s="21">
        <v>249765842</v>
      </c>
      <c r="F16" s="22">
        <v>0.010967</v>
      </c>
      <c r="G16" s="23">
        <v>27391.71</v>
      </c>
    </row>
    <row r="17" spans="1:7" ht="12.75">
      <c r="A17" s="40" t="s">
        <v>89</v>
      </c>
      <c r="B17" s="20" t="s">
        <v>91</v>
      </c>
      <c r="C17" s="18">
        <v>90</v>
      </c>
      <c r="D17" s="19" t="s">
        <v>72</v>
      </c>
      <c r="E17" s="21">
        <v>23140831</v>
      </c>
      <c r="F17" s="22">
        <v>0.010967</v>
      </c>
      <c r="G17" s="23">
        <v>2537.85</v>
      </c>
    </row>
    <row r="18" spans="1:7" ht="12.75">
      <c r="A18" s="42"/>
      <c r="B18" s="43" t="s">
        <v>17</v>
      </c>
      <c r="C18" s="24"/>
      <c r="D18" s="25"/>
      <c r="E18" s="26">
        <f>SUM(E15:E17)</f>
        <v>911744039</v>
      </c>
      <c r="F18" s="32"/>
      <c r="G18" s="28">
        <f>SUM(G15:G17)</f>
        <v>99991.16</v>
      </c>
    </row>
    <row r="19" spans="1:7" ht="12.75">
      <c r="A19" s="40" t="s">
        <v>89</v>
      </c>
      <c r="B19" s="20" t="s">
        <v>90</v>
      </c>
      <c r="C19" s="18">
        <v>20</v>
      </c>
      <c r="D19" s="19" t="s">
        <v>46</v>
      </c>
      <c r="E19" s="21">
        <v>618634994</v>
      </c>
      <c r="F19" s="22">
        <v>0.005778</v>
      </c>
      <c r="G19" s="23">
        <v>35744.81</v>
      </c>
    </row>
    <row r="20" spans="1:7" ht="12.75">
      <c r="A20" s="40" t="s">
        <v>89</v>
      </c>
      <c r="B20" s="20" t="s">
        <v>90</v>
      </c>
      <c r="C20" s="18">
        <v>84</v>
      </c>
      <c r="D20" s="19" t="s">
        <v>80</v>
      </c>
      <c r="E20" s="21">
        <v>249765842</v>
      </c>
      <c r="F20" s="22">
        <v>0.005778</v>
      </c>
      <c r="G20" s="23">
        <v>14431.43</v>
      </c>
    </row>
    <row r="21" spans="1:7" ht="12.75">
      <c r="A21" s="40" t="s">
        <v>89</v>
      </c>
      <c r="B21" s="20" t="s">
        <v>90</v>
      </c>
      <c r="C21" s="18">
        <v>90</v>
      </c>
      <c r="D21" s="19" t="s">
        <v>72</v>
      </c>
      <c r="E21" s="21">
        <v>23140831</v>
      </c>
      <c r="F21" s="22">
        <v>0.005778</v>
      </c>
      <c r="G21" s="23">
        <v>1337.04</v>
      </c>
    </row>
    <row r="22" spans="1:7" ht="12.75">
      <c r="A22" s="42"/>
      <c r="B22" s="43" t="s">
        <v>17</v>
      </c>
      <c r="C22" s="24"/>
      <c r="D22" s="25"/>
      <c r="E22" s="26">
        <f>SUM(E19:E21)</f>
        <v>891541667</v>
      </c>
      <c r="F22" s="32"/>
      <c r="G22" s="28">
        <f>SUM(G19:G21)</f>
        <v>51513.28</v>
      </c>
    </row>
    <row r="23" spans="1:7" ht="12.75">
      <c r="A23" s="40" t="s">
        <v>92</v>
      </c>
      <c r="B23" s="20" t="s">
        <v>93</v>
      </c>
      <c r="C23" s="18">
        <v>5</v>
      </c>
      <c r="D23" s="19" t="s">
        <v>94</v>
      </c>
      <c r="E23" s="21">
        <v>13356039</v>
      </c>
      <c r="F23" s="22">
        <v>0.005237</v>
      </c>
      <c r="G23" s="23">
        <v>699.46</v>
      </c>
    </row>
    <row r="24" spans="1:7" ht="12.75">
      <c r="A24" s="40" t="s">
        <v>92</v>
      </c>
      <c r="B24" s="20" t="s">
        <v>93</v>
      </c>
      <c r="C24" s="18">
        <v>21</v>
      </c>
      <c r="D24" s="19" t="s">
        <v>95</v>
      </c>
      <c r="E24" s="21">
        <v>565232518</v>
      </c>
      <c r="F24" s="22">
        <v>0.005237</v>
      </c>
      <c r="G24" s="23">
        <v>29600.64</v>
      </c>
    </row>
    <row r="25" spans="1:7" ht="12.75">
      <c r="A25" s="42"/>
      <c r="B25" s="43" t="s">
        <v>17</v>
      </c>
      <c r="C25" s="24"/>
      <c r="D25" s="25"/>
      <c r="E25" s="26">
        <f>SUM(E23:E24)</f>
        <v>578588557</v>
      </c>
      <c r="F25" s="32"/>
      <c r="G25" s="28">
        <f>SUM(G23:G24)</f>
        <v>30300.1</v>
      </c>
    </row>
    <row r="26" spans="1:7" ht="12.75">
      <c r="A26" s="40"/>
      <c r="B26" s="20"/>
      <c r="C26" s="18"/>
      <c r="D26" s="19"/>
      <c r="E26" s="21"/>
      <c r="F26" s="22"/>
      <c r="G26" s="23"/>
    </row>
    <row r="27" spans="1:7" ht="12.75">
      <c r="A27" s="42" t="s">
        <v>96</v>
      </c>
      <c r="B27" s="31" t="s">
        <v>97</v>
      </c>
      <c r="C27" s="24">
        <v>21</v>
      </c>
      <c r="D27" s="25" t="s">
        <v>95</v>
      </c>
      <c r="E27" s="26">
        <v>936888434</v>
      </c>
      <c r="F27" s="32">
        <v>0.049645</v>
      </c>
      <c r="G27" s="28">
        <v>465117.04</v>
      </c>
    </row>
    <row r="28" spans="1:7" ht="12.75">
      <c r="A28" s="40"/>
      <c r="B28" s="20"/>
      <c r="C28" s="18"/>
      <c r="D28" s="19"/>
      <c r="E28" s="21"/>
      <c r="F28" s="22"/>
      <c r="G28" s="23"/>
    </row>
    <row r="29" spans="1:7" ht="12.75">
      <c r="A29" s="42" t="s">
        <v>98</v>
      </c>
      <c r="B29" s="31" t="s">
        <v>99</v>
      </c>
      <c r="C29" s="24">
        <v>22</v>
      </c>
      <c r="D29" s="25" t="s">
        <v>100</v>
      </c>
      <c r="E29" s="26">
        <v>848318385</v>
      </c>
      <c r="F29" s="32">
        <v>0.129485</v>
      </c>
      <c r="G29" s="28">
        <v>1098445.13</v>
      </c>
    </row>
    <row r="30" spans="1:7" ht="12.75">
      <c r="A30" s="40"/>
      <c r="B30" s="20"/>
      <c r="C30" s="18"/>
      <c r="D30" s="19"/>
      <c r="E30" s="21"/>
      <c r="F30" s="22"/>
      <c r="G30" s="23"/>
    </row>
    <row r="31" spans="1:7" ht="12.75">
      <c r="A31" s="42" t="s">
        <v>102</v>
      </c>
      <c r="B31" s="31" t="s">
        <v>103</v>
      </c>
      <c r="C31" s="24">
        <v>24</v>
      </c>
      <c r="D31" s="25" t="s">
        <v>34</v>
      </c>
      <c r="E31" s="26">
        <v>223327733</v>
      </c>
      <c r="F31" s="32">
        <v>0.269056</v>
      </c>
      <c r="G31" s="28">
        <v>600877.72</v>
      </c>
    </row>
    <row r="32" spans="1:7" ht="12.75">
      <c r="A32" s="40" t="s">
        <v>104</v>
      </c>
      <c r="B32" s="20" t="s">
        <v>105</v>
      </c>
      <c r="C32" s="18">
        <v>21</v>
      </c>
      <c r="D32" s="19" t="s">
        <v>95</v>
      </c>
      <c r="E32" s="21">
        <v>101247195</v>
      </c>
      <c r="F32" s="22">
        <v>0.053558</v>
      </c>
      <c r="G32" s="23">
        <v>54226.11</v>
      </c>
    </row>
    <row r="33" spans="1:7" ht="12.75">
      <c r="A33" s="40" t="s">
        <v>104</v>
      </c>
      <c r="B33" s="20" t="s">
        <v>105</v>
      </c>
      <c r="C33" s="18">
        <v>24</v>
      </c>
      <c r="D33" s="19" t="s">
        <v>34</v>
      </c>
      <c r="E33" s="21">
        <v>669672702</v>
      </c>
      <c r="F33" s="22">
        <v>0.053558</v>
      </c>
      <c r="G33" s="23">
        <v>358663.8</v>
      </c>
    </row>
    <row r="34" spans="1:7" ht="12.75">
      <c r="A34" s="40" t="s">
        <v>104</v>
      </c>
      <c r="B34" s="20" t="s">
        <v>105</v>
      </c>
      <c r="C34" s="18">
        <v>56</v>
      </c>
      <c r="D34" s="19" t="s">
        <v>106</v>
      </c>
      <c r="E34" s="21">
        <v>105118985</v>
      </c>
      <c r="F34" s="22">
        <v>0.053558</v>
      </c>
      <c r="G34" s="23">
        <v>56299.8</v>
      </c>
    </row>
    <row r="35" spans="1:7" ht="12.75">
      <c r="A35" s="42"/>
      <c r="B35" s="43" t="s">
        <v>17</v>
      </c>
      <c r="C35" s="24"/>
      <c r="D35" s="25"/>
      <c r="E35" s="26">
        <f>SUM(E32:E34)</f>
        <v>876038882</v>
      </c>
      <c r="F35" s="32"/>
      <c r="G35" s="28">
        <f>SUM(G32:G34)</f>
        <v>469189.70999999996</v>
      </c>
    </row>
    <row r="36" spans="1:7" ht="12.75">
      <c r="A36" s="40" t="s">
        <v>104</v>
      </c>
      <c r="B36" s="20" t="s">
        <v>107</v>
      </c>
      <c r="C36" s="18">
        <v>21</v>
      </c>
      <c r="D36" s="19" t="s">
        <v>95</v>
      </c>
      <c r="E36" s="21">
        <v>9807398</v>
      </c>
      <c r="F36" s="22">
        <v>0.058733</v>
      </c>
      <c r="G36" s="23">
        <v>5760.16</v>
      </c>
    </row>
    <row r="37" spans="1:7" ht="12.75">
      <c r="A37" s="40" t="s">
        <v>104</v>
      </c>
      <c r="B37" s="20" t="s">
        <v>107</v>
      </c>
      <c r="C37" s="18">
        <v>24</v>
      </c>
      <c r="D37" s="19" t="s">
        <v>34</v>
      </c>
      <c r="E37" s="21">
        <v>384560761</v>
      </c>
      <c r="F37" s="22">
        <v>0.058733</v>
      </c>
      <c r="G37" s="23">
        <v>225864.34</v>
      </c>
    </row>
    <row r="38" spans="1:7" ht="12.75">
      <c r="A38" s="40" t="s">
        <v>104</v>
      </c>
      <c r="B38" s="20" t="s">
        <v>107</v>
      </c>
      <c r="C38" s="18">
        <v>56</v>
      </c>
      <c r="D38" s="19" t="s">
        <v>106</v>
      </c>
      <c r="E38" s="21">
        <v>74502844</v>
      </c>
      <c r="F38" s="22">
        <v>0.058733</v>
      </c>
      <c r="G38" s="23">
        <v>43757.87</v>
      </c>
    </row>
    <row r="39" spans="1:7" ht="12.75">
      <c r="A39" s="42"/>
      <c r="B39" s="43" t="s">
        <v>17</v>
      </c>
      <c r="C39" s="24"/>
      <c r="D39" s="25"/>
      <c r="E39" s="26">
        <f>SUM(E36:E38)</f>
        <v>468871003</v>
      </c>
      <c r="F39" s="32"/>
      <c r="G39" s="28">
        <f>SUM(G36:G38)</f>
        <v>275382.37</v>
      </c>
    </row>
    <row r="40" spans="1:7" ht="12.75">
      <c r="A40" s="40" t="s">
        <v>382</v>
      </c>
      <c r="B40" s="20" t="s">
        <v>383</v>
      </c>
      <c r="C40" s="18">
        <v>10</v>
      </c>
      <c r="D40" s="19" t="s">
        <v>25</v>
      </c>
      <c r="E40" s="21">
        <v>86739680</v>
      </c>
      <c r="F40" s="22">
        <v>0.092316</v>
      </c>
      <c r="G40" s="23">
        <v>80074.72</v>
      </c>
    </row>
    <row r="41" spans="1:7" ht="12.75">
      <c r="A41" s="40" t="s">
        <v>382</v>
      </c>
      <c r="B41" s="20" t="s">
        <v>383</v>
      </c>
      <c r="C41" s="18">
        <v>21</v>
      </c>
      <c r="D41" s="19" t="s">
        <v>95</v>
      </c>
      <c r="E41" s="21">
        <v>67149659</v>
      </c>
      <c r="F41" s="22">
        <v>0.092316</v>
      </c>
      <c r="G41" s="23">
        <v>61990</v>
      </c>
    </row>
    <row r="42" spans="1:7" ht="12.75">
      <c r="A42" s="40" t="s">
        <v>382</v>
      </c>
      <c r="B42" s="20" t="s">
        <v>383</v>
      </c>
      <c r="C42" s="18">
        <v>24</v>
      </c>
      <c r="D42" s="19" t="s">
        <v>34</v>
      </c>
      <c r="E42" s="21">
        <v>254227561</v>
      </c>
      <c r="F42" s="22">
        <v>0.092316</v>
      </c>
      <c r="G42" s="23">
        <v>234692.86</v>
      </c>
    </row>
    <row r="43" spans="1:7" ht="12.75">
      <c r="A43" s="42"/>
      <c r="B43" s="43" t="s">
        <v>17</v>
      </c>
      <c r="C43" s="24"/>
      <c r="D43" s="25"/>
      <c r="E43" s="26">
        <f>SUM(E40:E42)</f>
        <v>408116900</v>
      </c>
      <c r="F43" s="32"/>
      <c r="G43" s="28">
        <f>SUM(G40:G42)</f>
        <v>376757.57999999996</v>
      </c>
    </row>
    <row r="44" spans="1:7" ht="12.75">
      <c r="A44" s="40" t="s">
        <v>108</v>
      </c>
      <c r="B44" s="20" t="s">
        <v>109</v>
      </c>
      <c r="C44" s="18">
        <v>25</v>
      </c>
      <c r="D44" s="19" t="s">
        <v>110</v>
      </c>
      <c r="E44" s="21">
        <v>163572745</v>
      </c>
      <c r="F44" s="22">
        <v>0.100999</v>
      </c>
      <c r="G44" s="23">
        <v>165207.17</v>
      </c>
    </row>
    <row r="45" spans="1:7" s="30" customFormat="1" ht="12.75">
      <c r="A45" s="40" t="s">
        <v>108</v>
      </c>
      <c r="B45" s="20" t="s">
        <v>109</v>
      </c>
      <c r="C45" s="18">
        <v>35</v>
      </c>
      <c r="D45" s="19" t="s">
        <v>111</v>
      </c>
      <c r="E45" s="21">
        <v>2017883</v>
      </c>
      <c r="F45" s="22">
        <v>0.100999</v>
      </c>
      <c r="G45" s="23">
        <v>2038.05</v>
      </c>
    </row>
    <row r="46" spans="1:7" s="30" customFormat="1" ht="12.75">
      <c r="A46" s="40" t="s">
        <v>108</v>
      </c>
      <c r="B46" s="20" t="s">
        <v>109</v>
      </c>
      <c r="C46" s="18">
        <v>51</v>
      </c>
      <c r="D46" s="19" t="s">
        <v>112</v>
      </c>
      <c r="E46" s="21">
        <v>262286273</v>
      </c>
      <c r="F46" s="22">
        <v>0.100999</v>
      </c>
      <c r="G46" s="23">
        <v>264907.11</v>
      </c>
    </row>
    <row r="47" spans="1:7" s="30" customFormat="1" ht="12.75">
      <c r="A47" s="40" t="s">
        <v>108</v>
      </c>
      <c r="B47" s="47" t="s">
        <v>109</v>
      </c>
      <c r="C47" s="18">
        <v>68</v>
      </c>
      <c r="D47" s="19" t="s">
        <v>113</v>
      </c>
      <c r="E47" s="21">
        <v>37999604</v>
      </c>
      <c r="F47" s="22">
        <v>0.100999</v>
      </c>
      <c r="G47" s="23">
        <v>38379.22</v>
      </c>
    </row>
    <row r="48" spans="1:7" s="30" customFormat="1" ht="12.75">
      <c r="A48" s="42"/>
      <c r="B48" s="43" t="s">
        <v>17</v>
      </c>
      <c r="C48" s="24"/>
      <c r="D48" s="25"/>
      <c r="E48" s="26">
        <f>SUM(E45:E47)</f>
        <v>302303760</v>
      </c>
      <c r="F48" s="27"/>
      <c r="G48" s="28">
        <f>SUM(G44:G47)</f>
        <v>470531.54999999993</v>
      </c>
    </row>
    <row r="49" spans="1:7" s="30" customFormat="1" ht="12.75">
      <c r="A49" s="40" t="s">
        <v>114</v>
      </c>
      <c r="B49" s="20" t="s">
        <v>115</v>
      </c>
      <c r="C49" s="18">
        <v>22</v>
      </c>
      <c r="D49" s="19" t="s">
        <v>100</v>
      </c>
      <c r="E49" s="21">
        <v>167338836</v>
      </c>
      <c r="F49" s="22">
        <v>0.060189</v>
      </c>
      <c r="G49" s="23">
        <v>100719.78</v>
      </c>
    </row>
    <row r="50" spans="1:7" s="30" customFormat="1" ht="12.75">
      <c r="A50" s="40" t="s">
        <v>114</v>
      </c>
      <c r="B50" s="20" t="s">
        <v>115</v>
      </c>
      <c r="C50" s="18">
        <v>26</v>
      </c>
      <c r="D50" s="19" t="s">
        <v>71</v>
      </c>
      <c r="E50" s="21">
        <v>252253671</v>
      </c>
      <c r="F50" s="22">
        <v>0.060189</v>
      </c>
      <c r="G50" s="23">
        <v>151829.23</v>
      </c>
    </row>
    <row r="51" spans="1:7" s="30" customFormat="1" ht="12.75">
      <c r="A51" s="42"/>
      <c r="B51" s="43" t="s">
        <v>17</v>
      </c>
      <c r="C51" s="24"/>
      <c r="D51" s="25"/>
      <c r="E51" s="26">
        <f>SUM(E49:E50)</f>
        <v>419592507</v>
      </c>
      <c r="F51" s="32"/>
      <c r="G51" s="28">
        <f>SUM(G49:G50)</f>
        <v>252549.01</v>
      </c>
    </row>
  </sheetData>
  <sheetProtection/>
  <printOptions horizontalCentered="1"/>
  <pageMargins left="0.25" right="0.25" top="0.5" bottom="0.25" header="0" footer="0.25"/>
  <pageSetup fitToHeight="1" fitToWidth="1" horizontalDpi="300" verticalDpi="300" orientation="portrait" r:id="rId1"/>
  <headerFooter alignWithMargins="0">
    <oddFooter>&amp;C&amp;"Times New Roman,Regular"&amp;9Nebraska Department of Revenue, Property Assessment Division 2016 Annual Report&amp;R&amp;"Times New Roman,Regular"&amp;9Table 14, Page  72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10.00390625" style="33" bestFit="1" customWidth="1"/>
    <col min="2" max="2" width="29.421875" style="33" customWidth="1"/>
    <col min="3" max="3" width="2.7109375" style="33" bestFit="1" customWidth="1"/>
    <col min="4" max="4" width="12.140625" style="33" bestFit="1" customWidth="1"/>
    <col min="5" max="5" width="16.00390625" style="34" bestFit="1" customWidth="1"/>
    <col min="6" max="6" width="8.57421875" style="35" bestFit="1" customWidth="1"/>
    <col min="7" max="7" width="15.8515625" style="34" bestFit="1" customWidth="1"/>
    <col min="8" max="8" width="12.57421875" style="0" bestFit="1" customWidth="1"/>
  </cols>
  <sheetData>
    <row r="1" spans="1:7" s="4" customFormat="1" ht="18.75">
      <c r="A1" s="1" t="str">
        <f>'table 14 pg1'!$A$1</f>
        <v>Table 14 School District Bonds 2016-2017</v>
      </c>
      <c r="B1" s="36"/>
      <c r="C1" s="1"/>
      <c r="D1" s="36"/>
      <c r="E1" s="2"/>
      <c r="F1" s="3"/>
      <c r="G1" s="2"/>
    </row>
    <row r="2" spans="1:7" ht="12.75">
      <c r="A2" s="6" t="s">
        <v>1</v>
      </c>
      <c r="B2" s="37"/>
      <c r="C2" s="6" t="s">
        <v>0</v>
      </c>
      <c r="D2" s="5"/>
      <c r="E2" s="7">
        <f>'table 14 pg1'!$E$2</f>
        <v>2016</v>
      </c>
      <c r="F2" s="8" t="s">
        <v>14</v>
      </c>
      <c r="G2" s="7">
        <f>'table 14 pg1'!$G$2</f>
        <v>2016</v>
      </c>
    </row>
    <row r="3" spans="1:7" ht="12.75">
      <c r="A3" s="10" t="s">
        <v>15</v>
      </c>
      <c r="B3" s="38" t="s">
        <v>3</v>
      </c>
      <c r="C3" s="10" t="s">
        <v>2</v>
      </c>
      <c r="D3" s="9"/>
      <c r="E3" s="11" t="s">
        <v>31</v>
      </c>
      <c r="F3" s="45" t="s">
        <v>4</v>
      </c>
      <c r="G3" s="46" t="s">
        <v>32</v>
      </c>
    </row>
    <row r="4" spans="1:7" ht="12.75">
      <c r="A4" s="40" t="s">
        <v>116</v>
      </c>
      <c r="B4" s="20" t="s">
        <v>117</v>
      </c>
      <c r="C4" s="18">
        <v>22</v>
      </c>
      <c r="D4" s="19" t="s">
        <v>100</v>
      </c>
      <c r="E4" s="21">
        <v>19145824</v>
      </c>
      <c r="F4" s="22">
        <v>0.049276</v>
      </c>
      <c r="G4" s="23">
        <v>9434.29</v>
      </c>
    </row>
    <row r="5" spans="1:7" ht="12.75">
      <c r="A5" s="40" t="s">
        <v>116</v>
      </c>
      <c r="B5" s="20" t="s">
        <v>117</v>
      </c>
      <c r="C5" s="18">
        <v>26</v>
      </c>
      <c r="D5" s="19" t="s">
        <v>71</v>
      </c>
      <c r="E5" s="21">
        <v>329336578</v>
      </c>
      <c r="F5" s="22">
        <v>0.049276</v>
      </c>
      <c r="G5" s="23">
        <v>162284.1</v>
      </c>
    </row>
    <row r="6" spans="1:7" ht="12.75">
      <c r="A6" s="42"/>
      <c r="B6" s="43" t="s">
        <v>17</v>
      </c>
      <c r="C6" s="24"/>
      <c r="D6" s="25"/>
      <c r="E6" s="26">
        <f>SUM(E4:E5)</f>
        <v>348482402</v>
      </c>
      <c r="F6" s="32"/>
      <c r="G6" s="28">
        <f>SUM(G4:G5)</f>
        <v>171718.39</v>
      </c>
    </row>
    <row r="7" spans="1:7" ht="12.75">
      <c r="A7" s="40" t="s">
        <v>118</v>
      </c>
      <c r="B7" s="20" t="s">
        <v>121</v>
      </c>
      <c r="C7" s="18">
        <v>27</v>
      </c>
      <c r="D7" s="19" t="s">
        <v>47</v>
      </c>
      <c r="E7" s="21">
        <v>1803617098</v>
      </c>
      <c r="F7" s="22">
        <v>0.039872</v>
      </c>
      <c r="G7" s="23">
        <v>719144.03</v>
      </c>
    </row>
    <row r="8" spans="1:7" ht="12.75">
      <c r="A8" s="40" t="s">
        <v>118</v>
      </c>
      <c r="B8" s="20" t="s">
        <v>121</v>
      </c>
      <c r="C8" s="18">
        <v>78</v>
      </c>
      <c r="D8" s="19" t="s">
        <v>50</v>
      </c>
      <c r="E8" s="21">
        <v>239719660</v>
      </c>
      <c r="F8" s="22">
        <v>0.039872</v>
      </c>
      <c r="G8" s="23">
        <v>95581.44</v>
      </c>
    </row>
    <row r="9" spans="1:7" ht="12.75">
      <c r="A9" s="42"/>
      <c r="B9" s="43" t="s">
        <v>17</v>
      </c>
      <c r="C9" s="24"/>
      <c r="D9" s="25"/>
      <c r="E9" s="26">
        <f>SUM(E7:E8)</f>
        <v>2043336758</v>
      </c>
      <c r="F9" s="32"/>
      <c r="G9" s="28">
        <f>SUM(G7:G8)</f>
        <v>814725.47</v>
      </c>
    </row>
    <row r="10" spans="1:7" ht="12.75">
      <c r="A10" s="40" t="s">
        <v>118</v>
      </c>
      <c r="B10" s="20" t="s">
        <v>120</v>
      </c>
      <c r="C10" s="18">
        <v>27</v>
      </c>
      <c r="D10" s="19" t="s">
        <v>47</v>
      </c>
      <c r="E10" s="21">
        <v>1803617098</v>
      </c>
      <c r="F10" s="22">
        <v>0.020099</v>
      </c>
      <c r="G10" s="23">
        <v>362514.85</v>
      </c>
    </row>
    <row r="11" spans="1:7" ht="12.75">
      <c r="A11" s="40" t="s">
        <v>118</v>
      </c>
      <c r="B11" s="20" t="s">
        <v>120</v>
      </c>
      <c r="C11" s="18">
        <v>78</v>
      </c>
      <c r="D11" s="19" t="s">
        <v>50</v>
      </c>
      <c r="E11" s="21">
        <v>239719660</v>
      </c>
      <c r="F11" s="22">
        <v>0.020099</v>
      </c>
      <c r="G11" s="23">
        <v>48181.67</v>
      </c>
    </row>
    <row r="12" spans="1:7" ht="12.75">
      <c r="A12" s="42"/>
      <c r="B12" s="43" t="s">
        <v>17</v>
      </c>
      <c r="C12" s="24"/>
      <c r="D12" s="25"/>
      <c r="E12" s="26">
        <f>SUM(E10:E11)</f>
        <v>2043336758</v>
      </c>
      <c r="F12" s="32"/>
      <c r="G12" s="28">
        <f>SUM(G10:G11)</f>
        <v>410696.51999999996</v>
      </c>
    </row>
    <row r="13" spans="1:7" ht="12.75">
      <c r="A13" s="40" t="s">
        <v>118</v>
      </c>
      <c r="B13" s="20" t="s">
        <v>119</v>
      </c>
      <c r="C13" s="18">
        <v>27</v>
      </c>
      <c r="D13" s="19" t="s">
        <v>47</v>
      </c>
      <c r="E13" s="21">
        <v>1803617098</v>
      </c>
      <c r="F13" s="22">
        <v>0.023432</v>
      </c>
      <c r="G13" s="23">
        <v>422629.4</v>
      </c>
    </row>
    <row r="14" spans="1:7" ht="12.75">
      <c r="A14" s="40" t="s">
        <v>118</v>
      </c>
      <c r="B14" s="20" t="s">
        <v>119</v>
      </c>
      <c r="C14" s="18">
        <v>78</v>
      </c>
      <c r="D14" s="19" t="s">
        <v>50</v>
      </c>
      <c r="E14" s="21">
        <v>89352889</v>
      </c>
      <c r="F14" s="22">
        <v>0.023432</v>
      </c>
      <c r="G14" s="23">
        <v>20937.36</v>
      </c>
    </row>
    <row r="15" spans="1:7" ht="12.75">
      <c r="A15" s="42"/>
      <c r="B15" s="43" t="s">
        <v>17</v>
      </c>
      <c r="C15" s="24"/>
      <c r="D15" s="25"/>
      <c r="E15" s="26">
        <f>SUM(E13:E14)</f>
        <v>1892969987</v>
      </c>
      <c r="F15" s="32"/>
      <c r="G15" s="28">
        <f>SUM(G13:G14)</f>
        <v>443566.76</v>
      </c>
    </row>
    <row r="16" spans="1:7" ht="12.75">
      <c r="A16" s="40" t="s">
        <v>118</v>
      </c>
      <c r="B16" s="20" t="s">
        <v>122</v>
      </c>
      <c r="C16" s="18">
        <v>27</v>
      </c>
      <c r="D16" s="19" t="s">
        <v>47</v>
      </c>
      <c r="E16" s="21">
        <v>1759142791</v>
      </c>
      <c r="F16" s="22">
        <v>0.121093</v>
      </c>
      <c r="G16" s="23">
        <v>2130204.59</v>
      </c>
    </row>
    <row r="17" spans="1:7" ht="12.75">
      <c r="A17" s="40" t="s">
        <v>118</v>
      </c>
      <c r="B17" s="20" t="s">
        <v>122</v>
      </c>
      <c r="C17" s="18">
        <v>78</v>
      </c>
      <c r="D17" s="19" t="s">
        <v>50</v>
      </c>
      <c r="E17" s="21">
        <v>26033181</v>
      </c>
      <c r="F17" s="22">
        <v>0.121093</v>
      </c>
      <c r="G17" s="23">
        <v>31524.42</v>
      </c>
    </row>
    <row r="18" spans="1:7" ht="12.75">
      <c r="A18" s="42"/>
      <c r="B18" s="43" t="s">
        <v>17</v>
      </c>
      <c r="C18" s="24"/>
      <c r="D18" s="25"/>
      <c r="E18" s="26">
        <f>SUM(E16:E17)</f>
        <v>1785175972</v>
      </c>
      <c r="F18" s="32"/>
      <c r="G18" s="28">
        <f>SUM(G16:G17)</f>
        <v>2161729.01</v>
      </c>
    </row>
    <row r="19" spans="1:7" ht="12.75">
      <c r="A19" s="40"/>
      <c r="B19" s="20"/>
      <c r="C19" s="18"/>
      <c r="D19" s="19"/>
      <c r="E19" s="21"/>
      <c r="F19" s="22"/>
      <c r="G19" s="23"/>
    </row>
    <row r="20" spans="1:7" ht="12.75">
      <c r="A20" s="42" t="s">
        <v>118</v>
      </c>
      <c r="B20" s="31" t="s">
        <v>123</v>
      </c>
      <c r="C20" s="24">
        <v>28</v>
      </c>
      <c r="D20" s="25" t="s">
        <v>124</v>
      </c>
      <c r="E20" s="26">
        <v>44924180</v>
      </c>
      <c r="F20" s="32">
        <v>0.18454</v>
      </c>
      <c r="G20" s="28">
        <v>82902.05</v>
      </c>
    </row>
    <row r="21" spans="1:7" ht="12.75">
      <c r="A21" s="40" t="s">
        <v>125</v>
      </c>
      <c r="B21" s="20" t="s">
        <v>126</v>
      </c>
      <c r="C21" s="18">
        <v>11</v>
      </c>
      <c r="D21" s="19" t="s">
        <v>45</v>
      </c>
      <c r="E21" s="21">
        <v>79108035</v>
      </c>
      <c r="F21" s="22">
        <v>0.069271</v>
      </c>
      <c r="G21" s="23">
        <v>54799.18</v>
      </c>
    </row>
    <row r="22" spans="1:7" ht="12.75">
      <c r="A22" s="40" t="s">
        <v>125</v>
      </c>
      <c r="B22" s="20" t="s">
        <v>126</v>
      </c>
      <c r="C22" s="18">
        <v>20</v>
      </c>
      <c r="D22" s="19" t="s">
        <v>46</v>
      </c>
      <c r="E22" s="21">
        <v>11694817</v>
      </c>
      <c r="F22" s="22">
        <v>0.069271</v>
      </c>
      <c r="G22" s="23">
        <v>8101.13</v>
      </c>
    </row>
    <row r="23" spans="1:7" ht="12.75">
      <c r="A23" s="40" t="s">
        <v>125</v>
      </c>
      <c r="B23" s="20" t="s">
        <v>126</v>
      </c>
      <c r="C23" s="18">
        <v>27</v>
      </c>
      <c r="D23" s="19" t="s">
        <v>47</v>
      </c>
      <c r="E23" s="21">
        <v>626072801</v>
      </c>
      <c r="F23" s="22">
        <v>0.069271</v>
      </c>
      <c r="G23" s="23">
        <v>433688.3</v>
      </c>
    </row>
    <row r="24" spans="1:7" ht="12.75">
      <c r="A24" s="40" t="s">
        <v>125</v>
      </c>
      <c r="B24" s="47" t="s">
        <v>126</v>
      </c>
      <c r="C24" s="18">
        <v>89</v>
      </c>
      <c r="D24" s="19" t="s">
        <v>127</v>
      </c>
      <c r="E24" s="21">
        <v>147389813</v>
      </c>
      <c r="F24" s="22">
        <v>0.069271</v>
      </c>
      <c r="G24" s="23">
        <v>102098.51</v>
      </c>
    </row>
    <row r="25" spans="1:7" ht="12.75">
      <c r="A25" s="42"/>
      <c r="B25" s="44" t="s">
        <v>17</v>
      </c>
      <c r="C25" s="24"/>
      <c r="D25" s="25"/>
      <c r="E25" s="26">
        <f>SUM(E21:E24)</f>
        <v>864265466</v>
      </c>
      <c r="F25" s="32"/>
      <c r="G25" s="28">
        <f>SUM(G21:G24)</f>
        <v>598687.12</v>
      </c>
    </row>
    <row r="26" spans="1:7" ht="12.75">
      <c r="A26" s="40" t="s">
        <v>128</v>
      </c>
      <c r="B26" s="20" t="s">
        <v>129</v>
      </c>
      <c r="C26" s="18">
        <v>19</v>
      </c>
      <c r="D26" s="19" t="s">
        <v>79</v>
      </c>
      <c r="E26" s="21">
        <v>4827988</v>
      </c>
      <c r="F26" s="22">
        <v>0.085331</v>
      </c>
      <c r="G26" s="23">
        <v>4119.76</v>
      </c>
    </row>
    <row r="27" spans="1:7" ht="12.75">
      <c r="A27" s="40" t="s">
        <v>128</v>
      </c>
      <c r="B27" s="20" t="s">
        <v>129</v>
      </c>
      <c r="C27" s="18">
        <v>78</v>
      </c>
      <c r="D27" s="19" t="s">
        <v>50</v>
      </c>
      <c r="E27" s="21">
        <v>276255057</v>
      </c>
      <c r="F27" s="22">
        <v>0.085331</v>
      </c>
      <c r="G27" s="23">
        <v>235731.82</v>
      </c>
    </row>
    <row r="28" spans="1:7" ht="12.75">
      <c r="A28" s="40" t="s">
        <v>128</v>
      </c>
      <c r="B28" s="20" t="s">
        <v>411</v>
      </c>
      <c r="C28" s="18">
        <v>27</v>
      </c>
      <c r="D28" s="19" t="s">
        <v>47</v>
      </c>
      <c r="E28" s="21">
        <v>784358855</v>
      </c>
      <c r="F28" s="22">
        <v>0.085331</v>
      </c>
      <c r="G28" s="23">
        <v>669302.84</v>
      </c>
    </row>
    <row r="29" spans="1:7" ht="12.75">
      <c r="A29" s="42"/>
      <c r="B29" s="43" t="s">
        <v>17</v>
      </c>
      <c r="C29" s="24"/>
      <c r="D29" s="25"/>
      <c r="E29" s="26">
        <f>SUM(E26:E28)</f>
        <v>1065441900</v>
      </c>
      <c r="F29" s="32"/>
      <c r="G29" s="28">
        <f>SUM(G26:G28)</f>
        <v>909154.4199999999</v>
      </c>
    </row>
    <row r="30" spans="1:7" ht="12.75">
      <c r="A30" s="40" t="s">
        <v>130</v>
      </c>
      <c r="B30" s="20" t="s">
        <v>131</v>
      </c>
      <c r="C30" s="18">
        <v>28</v>
      </c>
      <c r="D30" s="19" t="s">
        <v>124</v>
      </c>
      <c r="E30" s="21">
        <v>19531519255</v>
      </c>
      <c r="F30" s="22">
        <v>0.15253</v>
      </c>
      <c r="G30" s="23">
        <v>29791221.8</v>
      </c>
    </row>
    <row r="31" spans="1:7" ht="12.75">
      <c r="A31" s="40" t="s">
        <v>130</v>
      </c>
      <c r="B31" s="20" t="s">
        <v>131</v>
      </c>
      <c r="C31" s="18">
        <v>77</v>
      </c>
      <c r="D31" s="19" t="s">
        <v>64</v>
      </c>
      <c r="E31" s="21">
        <v>828374605</v>
      </c>
      <c r="F31" s="22">
        <v>0.152525</v>
      </c>
      <c r="G31" s="23">
        <v>1263478.72</v>
      </c>
    </row>
    <row r="32" spans="1:7" ht="12.75">
      <c r="A32" s="42"/>
      <c r="B32" s="43" t="s">
        <v>17</v>
      </c>
      <c r="C32" s="24"/>
      <c r="D32" s="25"/>
      <c r="E32" s="26">
        <f>SUM(E30:E31)</f>
        <v>20359893860</v>
      </c>
      <c r="F32" s="32"/>
      <c r="G32" s="28">
        <f>SUM(G30:G31)</f>
        <v>31054700.52</v>
      </c>
    </row>
    <row r="33" spans="1:7" ht="12.75">
      <c r="A33" s="40" t="s">
        <v>132</v>
      </c>
      <c r="B33" s="20" t="s">
        <v>133</v>
      </c>
      <c r="C33" s="18">
        <v>28</v>
      </c>
      <c r="D33" s="19" t="s">
        <v>124</v>
      </c>
      <c r="E33" s="21">
        <v>62823415</v>
      </c>
      <c r="F33" s="22">
        <v>0.28964</v>
      </c>
      <c r="G33" s="23">
        <v>181961.09</v>
      </c>
    </row>
    <row r="34" spans="1:7" ht="12.75">
      <c r="A34" s="40" t="s">
        <v>132</v>
      </c>
      <c r="B34" s="20" t="s">
        <v>136</v>
      </c>
      <c r="C34" s="18">
        <v>28</v>
      </c>
      <c r="D34" s="19" t="s">
        <v>124</v>
      </c>
      <c r="E34" s="21">
        <v>5203397750</v>
      </c>
      <c r="F34" s="22">
        <v>0.31</v>
      </c>
      <c r="G34" s="23">
        <v>16130500.75</v>
      </c>
    </row>
    <row r="35" spans="1:7" ht="12.75">
      <c r="A35" s="40" t="s">
        <v>132</v>
      </c>
      <c r="B35" s="20" t="s">
        <v>134</v>
      </c>
      <c r="C35" s="18">
        <v>28</v>
      </c>
      <c r="D35" s="19" t="s">
        <v>124</v>
      </c>
      <c r="E35" s="21">
        <v>322800</v>
      </c>
      <c r="F35" s="22">
        <v>0.30979</v>
      </c>
      <c r="G35" s="23">
        <v>1000</v>
      </c>
    </row>
    <row r="36" spans="1:7" ht="12.75">
      <c r="A36" s="40" t="s">
        <v>132</v>
      </c>
      <c r="B36" s="20" t="s">
        <v>137</v>
      </c>
      <c r="C36" s="18">
        <v>28</v>
      </c>
      <c r="D36" s="19" t="s">
        <v>124</v>
      </c>
      <c r="E36" s="21">
        <v>31045010</v>
      </c>
      <c r="F36" s="22">
        <v>0.31</v>
      </c>
      <c r="G36" s="23">
        <v>96239.55</v>
      </c>
    </row>
    <row r="37" spans="1:7" ht="12.75">
      <c r="A37" s="40" t="s">
        <v>132</v>
      </c>
      <c r="B37" s="47" t="s">
        <v>135</v>
      </c>
      <c r="C37" s="18">
        <v>28</v>
      </c>
      <c r="D37" s="19" t="s">
        <v>124</v>
      </c>
      <c r="E37" s="21">
        <v>16808310</v>
      </c>
      <c r="F37" s="22">
        <v>0.31</v>
      </c>
      <c r="G37" s="23">
        <v>52105.85</v>
      </c>
    </row>
    <row r="38" spans="1:7" ht="12.75">
      <c r="A38" s="42"/>
      <c r="B38" s="44" t="s">
        <v>17</v>
      </c>
      <c r="C38" s="24"/>
      <c r="D38" s="25"/>
      <c r="E38" s="26">
        <f>SUM(E33:E37)</f>
        <v>5314397285</v>
      </c>
      <c r="F38" s="32"/>
      <c r="G38" s="28">
        <f>SUM(G33:G37)</f>
        <v>16461807.24</v>
      </c>
    </row>
    <row r="39" spans="1:7" ht="12.75">
      <c r="A39" s="40" t="s">
        <v>138</v>
      </c>
      <c r="B39" s="20" t="s">
        <v>139</v>
      </c>
      <c r="C39" s="18">
        <v>28</v>
      </c>
      <c r="D39" s="19" t="s">
        <v>124</v>
      </c>
      <c r="E39" s="21">
        <v>8357163620</v>
      </c>
      <c r="F39" s="22">
        <v>0.14</v>
      </c>
      <c r="G39" s="23">
        <v>11699946.43</v>
      </c>
    </row>
    <row r="40" spans="1:7" ht="12.75">
      <c r="A40" s="40" t="s">
        <v>138</v>
      </c>
      <c r="B40" s="20" t="s">
        <v>139</v>
      </c>
      <c r="C40" s="18">
        <v>77</v>
      </c>
      <c r="D40" s="19" t="s">
        <v>64</v>
      </c>
      <c r="E40" s="21">
        <v>1712619025</v>
      </c>
      <c r="F40" s="22">
        <v>0.14</v>
      </c>
      <c r="G40" s="23">
        <v>2397667.61</v>
      </c>
    </row>
    <row r="41" spans="1:7" ht="12.75">
      <c r="A41" s="42"/>
      <c r="B41" s="43" t="s">
        <v>17</v>
      </c>
      <c r="C41" s="24"/>
      <c r="D41" s="25"/>
      <c r="E41" s="26">
        <f>SUM(E39:E40)</f>
        <v>10069782645</v>
      </c>
      <c r="F41" s="32"/>
      <c r="G41" s="28">
        <f>SUM(G39:G40)</f>
        <v>14097614.04</v>
      </c>
    </row>
    <row r="42" spans="1:7" ht="12.75">
      <c r="A42" s="40"/>
      <c r="B42" s="20"/>
      <c r="C42" s="18"/>
      <c r="D42" s="19"/>
      <c r="E42" s="21"/>
      <c r="F42" s="22"/>
      <c r="G42" s="23"/>
    </row>
    <row r="43" spans="1:7" ht="12.75">
      <c r="A43" s="42" t="s">
        <v>140</v>
      </c>
      <c r="B43" s="31" t="s">
        <v>141</v>
      </c>
      <c r="C43" s="24">
        <v>28</v>
      </c>
      <c r="D43" s="25" t="s">
        <v>124</v>
      </c>
      <c r="E43" s="26">
        <v>1585788045</v>
      </c>
      <c r="F43" s="32">
        <v>0.15486</v>
      </c>
      <c r="G43" s="28">
        <v>2455727.47</v>
      </c>
    </row>
    <row r="44" spans="1:7" ht="12.75">
      <c r="A44" s="40" t="s">
        <v>142</v>
      </c>
      <c r="B44" s="20" t="s">
        <v>143</v>
      </c>
      <c r="C44" s="18">
        <v>28</v>
      </c>
      <c r="D44" s="19" t="s">
        <v>124</v>
      </c>
      <c r="E44" s="21">
        <v>993391640</v>
      </c>
      <c r="F44" s="22">
        <v>0.34</v>
      </c>
      <c r="G44" s="23">
        <v>3377509.23</v>
      </c>
    </row>
    <row r="45" spans="1:7" ht="12.75">
      <c r="A45" s="40" t="s">
        <v>142</v>
      </c>
      <c r="B45" s="20" t="s">
        <v>143</v>
      </c>
      <c r="C45" s="18">
        <v>89</v>
      </c>
      <c r="D45" s="19" t="s">
        <v>127</v>
      </c>
      <c r="E45" s="21">
        <v>56128078</v>
      </c>
      <c r="F45" s="22">
        <v>0.339998</v>
      </c>
      <c r="G45" s="23">
        <v>190834.36</v>
      </c>
    </row>
    <row r="46" spans="1:7" ht="12.75">
      <c r="A46" s="42"/>
      <c r="B46" s="43" t="s">
        <v>17</v>
      </c>
      <c r="C46" s="24"/>
      <c r="D46" s="25"/>
      <c r="E46" s="26">
        <f>SUM(E44:E45)</f>
        <v>1049519718</v>
      </c>
      <c r="F46" s="32"/>
      <c r="G46" s="28">
        <f>SUM(G44:G45)</f>
        <v>3568343.59</v>
      </c>
    </row>
    <row r="47" spans="1:7" ht="12.75">
      <c r="A47" s="40"/>
      <c r="B47" s="20"/>
      <c r="C47" s="18"/>
      <c r="D47" s="19"/>
      <c r="E47" s="21"/>
      <c r="F47" s="22"/>
      <c r="G47" s="23"/>
    </row>
    <row r="48" spans="1:7" ht="12.75">
      <c r="A48" s="42" t="s">
        <v>144</v>
      </c>
      <c r="B48" s="31" t="s">
        <v>145</v>
      </c>
      <c r="C48" s="24">
        <v>28</v>
      </c>
      <c r="D48" s="25" t="s">
        <v>124</v>
      </c>
      <c r="E48" s="26">
        <v>3355447210</v>
      </c>
      <c r="F48" s="32">
        <v>0.17177</v>
      </c>
      <c r="G48" s="28">
        <v>5763605.69</v>
      </c>
    </row>
    <row r="49" spans="1:7" ht="12.75">
      <c r="A49" s="48"/>
      <c r="B49" s="20"/>
      <c r="C49" s="48"/>
      <c r="D49" s="20"/>
      <c r="E49" s="49"/>
      <c r="F49" s="50"/>
      <c r="G49" s="51"/>
    </row>
  </sheetData>
  <sheetProtection/>
  <printOptions horizontalCentered="1"/>
  <pageMargins left="0.25" right="0.25" top="0.5" bottom="0.25" header="0" footer="0.25"/>
  <pageSetup fitToHeight="1" fitToWidth="1" horizontalDpi="300" verticalDpi="300" orientation="portrait" r:id="rId1"/>
  <headerFooter alignWithMargins="0">
    <oddFooter>&amp;C&amp;"Times New Roman,Regular"&amp;9Nebraska Department of Revenue, Property Assessment Division 2016 Annual Report&amp;R&amp;"Times New Roman,Regular"&amp;9Table 14, Page  73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6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10.00390625" style="33" bestFit="1" customWidth="1"/>
    <col min="2" max="2" width="29.421875" style="33" customWidth="1"/>
    <col min="3" max="3" width="2.7109375" style="33" bestFit="1" customWidth="1"/>
    <col min="4" max="4" width="12.140625" style="33" bestFit="1" customWidth="1"/>
    <col min="5" max="5" width="16.00390625" style="34" bestFit="1" customWidth="1"/>
    <col min="6" max="6" width="8.57421875" style="35" bestFit="1" customWidth="1"/>
    <col min="7" max="7" width="15.8515625" style="34" bestFit="1" customWidth="1"/>
    <col min="8" max="8" width="12.57421875" style="0" bestFit="1" customWidth="1"/>
  </cols>
  <sheetData>
    <row r="1" spans="1:7" s="4" customFormat="1" ht="18.75">
      <c r="A1" s="1" t="str">
        <f>'table 14 pg1'!$A$1</f>
        <v>Table 14 School District Bonds 2016-2017</v>
      </c>
      <c r="B1" s="36"/>
      <c r="C1" s="1"/>
      <c r="D1" s="36"/>
      <c r="E1" s="2"/>
      <c r="F1" s="3"/>
      <c r="G1" s="2"/>
    </row>
    <row r="2" spans="1:7" ht="12.75">
      <c r="A2" s="6" t="s">
        <v>1</v>
      </c>
      <c r="B2" s="37"/>
      <c r="C2" s="6" t="s">
        <v>0</v>
      </c>
      <c r="D2" s="5"/>
      <c r="E2" s="7">
        <f>'table 14 pg1'!$E$2</f>
        <v>2016</v>
      </c>
      <c r="F2" s="8" t="s">
        <v>14</v>
      </c>
      <c r="G2" s="7">
        <f>'table 14 pg1'!$G$2</f>
        <v>2016</v>
      </c>
    </row>
    <row r="3" spans="1:7" ht="12.75">
      <c r="A3" s="10" t="s">
        <v>15</v>
      </c>
      <c r="B3" s="38" t="s">
        <v>3</v>
      </c>
      <c r="C3" s="10" t="s">
        <v>2</v>
      </c>
      <c r="D3" s="9"/>
      <c r="E3" s="11" t="s">
        <v>31</v>
      </c>
      <c r="F3" s="45" t="s">
        <v>4</v>
      </c>
      <c r="G3" s="46" t="s">
        <v>32</v>
      </c>
    </row>
    <row r="4" spans="1:7" ht="12.75">
      <c r="A4" s="40" t="s">
        <v>412</v>
      </c>
      <c r="B4" s="20" t="s">
        <v>414</v>
      </c>
      <c r="C4" s="18">
        <v>32</v>
      </c>
      <c r="D4" s="19" t="s">
        <v>161</v>
      </c>
      <c r="E4" s="21">
        <v>12928709</v>
      </c>
      <c r="F4" s="22">
        <v>0.129684</v>
      </c>
      <c r="G4" s="23">
        <v>16766.48</v>
      </c>
    </row>
    <row r="5" spans="1:7" ht="12.75">
      <c r="A5" s="40" t="s">
        <v>412</v>
      </c>
      <c r="B5" s="20" t="s">
        <v>414</v>
      </c>
      <c r="C5" s="18">
        <v>33</v>
      </c>
      <c r="D5" s="19" t="s">
        <v>148</v>
      </c>
      <c r="E5" s="21">
        <v>322151565</v>
      </c>
      <c r="F5" s="22">
        <v>0.129684</v>
      </c>
      <c r="G5" s="23">
        <v>417780.14</v>
      </c>
    </row>
    <row r="6" spans="1:7" ht="12.75">
      <c r="A6" s="40" t="s">
        <v>412</v>
      </c>
      <c r="B6" s="20" t="s">
        <v>414</v>
      </c>
      <c r="C6" s="18">
        <v>37</v>
      </c>
      <c r="D6" s="19" t="s">
        <v>101</v>
      </c>
      <c r="E6" s="21">
        <v>187355075</v>
      </c>
      <c r="F6" s="22">
        <v>0.129684</v>
      </c>
      <c r="G6" s="23">
        <v>242969.67</v>
      </c>
    </row>
    <row r="7" spans="1:7" ht="12.75">
      <c r="A7" s="42"/>
      <c r="B7" s="43" t="s">
        <v>17</v>
      </c>
      <c r="C7" s="24"/>
      <c r="D7" s="25"/>
      <c r="E7" s="26">
        <f>SUM(E4:E6)</f>
        <v>522435349</v>
      </c>
      <c r="F7" s="32"/>
      <c r="G7" s="28">
        <f>SUM(G4:G6)</f>
        <v>677516.29</v>
      </c>
    </row>
    <row r="8" spans="1:7" ht="12.75">
      <c r="A8" s="40" t="s">
        <v>146</v>
      </c>
      <c r="B8" s="20" t="s">
        <v>147</v>
      </c>
      <c r="C8" s="18">
        <v>33</v>
      </c>
      <c r="D8" s="19" t="s">
        <v>148</v>
      </c>
      <c r="E8" s="21">
        <v>446068385</v>
      </c>
      <c r="F8" s="22">
        <v>0.056589</v>
      </c>
      <c r="G8" s="23">
        <v>252426.17</v>
      </c>
    </row>
    <row r="9" spans="1:7" ht="12.75">
      <c r="A9" s="40" t="s">
        <v>146</v>
      </c>
      <c r="B9" s="20" t="s">
        <v>147</v>
      </c>
      <c r="C9" s="18">
        <v>37</v>
      </c>
      <c r="D9" s="19" t="s">
        <v>101</v>
      </c>
      <c r="E9" s="21">
        <v>11947162</v>
      </c>
      <c r="F9" s="22">
        <v>0.056589</v>
      </c>
      <c r="G9" s="23">
        <v>6760.79</v>
      </c>
    </row>
    <row r="10" spans="1:7" ht="12.75">
      <c r="A10" s="40" t="s">
        <v>146</v>
      </c>
      <c r="B10" s="20" t="s">
        <v>147</v>
      </c>
      <c r="C10" s="18">
        <v>42</v>
      </c>
      <c r="D10" s="19" t="s">
        <v>149</v>
      </c>
      <c r="E10" s="21">
        <v>390276022</v>
      </c>
      <c r="F10" s="22">
        <v>0.056144</v>
      </c>
      <c r="G10" s="23">
        <v>219117.71</v>
      </c>
    </row>
    <row r="11" spans="1:7" ht="12.75">
      <c r="A11" s="42"/>
      <c r="B11" s="43" t="s">
        <v>17</v>
      </c>
      <c r="C11" s="24"/>
      <c r="D11" s="25"/>
      <c r="E11" s="26">
        <f>SUM(E8:E10)</f>
        <v>848291569</v>
      </c>
      <c r="F11" s="32"/>
      <c r="G11" s="28">
        <f>SUM(G8:G10)</f>
        <v>478304.67000000004</v>
      </c>
    </row>
    <row r="12" spans="1:7" ht="12.75">
      <c r="A12" s="40" t="s">
        <v>150</v>
      </c>
      <c r="B12" s="20" t="s">
        <v>151</v>
      </c>
      <c r="C12" s="18">
        <v>34</v>
      </c>
      <c r="D12" s="19" t="s">
        <v>152</v>
      </c>
      <c r="E12" s="21">
        <v>407628839</v>
      </c>
      <c r="F12" s="22">
        <v>0.039518</v>
      </c>
      <c r="G12" s="23">
        <v>161087.12</v>
      </c>
    </row>
    <row r="13" spans="1:7" ht="12.75">
      <c r="A13" s="40" t="s">
        <v>150</v>
      </c>
      <c r="B13" s="20" t="s">
        <v>151</v>
      </c>
      <c r="C13" s="18">
        <v>67</v>
      </c>
      <c r="D13" s="19" t="s">
        <v>153</v>
      </c>
      <c r="E13" s="21">
        <v>1368420</v>
      </c>
      <c r="F13" s="22">
        <v>0.039518</v>
      </c>
      <c r="G13" s="23">
        <v>540.78</v>
      </c>
    </row>
    <row r="14" spans="1:7" ht="12.75">
      <c r="A14" s="42"/>
      <c r="B14" s="43" t="s">
        <v>17</v>
      </c>
      <c r="C14" s="24"/>
      <c r="D14" s="25"/>
      <c r="E14" s="26">
        <f>SUM(E12:E13)</f>
        <v>408997259</v>
      </c>
      <c r="F14" s="32"/>
      <c r="G14" s="28">
        <f>SUM(G12:G13)</f>
        <v>161627.9</v>
      </c>
    </row>
    <row r="15" spans="1:7" ht="12.75">
      <c r="A15" s="40"/>
      <c r="B15" s="20"/>
      <c r="C15" s="18"/>
      <c r="D15" s="19"/>
      <c r="E15" s="21"/>
      <c r="F15" s="22"/>
      <c r="G15" s="23"/>
    </row>
    <row r="16" spans="1:7" ht="12.75">
      <c r="A16" s="42" t="s">
        <v>154</v>
      </c>
      <c r="B16" s="31" t="s">
        <v>155</v>
      </c>
      <c r="C16" s="24">
        <v>34</v>
      </c>
      <c r="D16" s="25" t="s">
        <v>152</v>
      </c>
      <c r="E16" s="26">
        <v>1175486460</v>
      </c>
      <c r="F16" s="32">
        <v>0.004722</v>
      </c>
      <c r="G16" s="28">
        <v>55506.42</v>
      </c>
    </row>
    <row r="17" spans="1:7" ht="12.75">
      <c r="A17" s="40" t="s">
        <v>156</v>
      </c>
      <c r="B17" s="20" t="s">
        <v>384</v>
      </c>
      <c r="C17" s="18">
        <v>34</v>
      </c>
      <c r="D17" s="19" t="s">
        <v>152</v>
      </c>
      <c r="E17" s="21">
        <v>494717252</v>
      </c>
      <c r="F17" s="22">
        <v>0.11453</v>
      </c>
      <c r="G17" s="23">
        <v>566599.49</v>
      </c>
    </row>
    <row r="18" spans="1:7" ht="12.75">
      <c r="A18" s="40" t="s">
        <v>156</v>
      </c>
      <c r="B18" s="20" t="s">
        <v>384</v>
      </c>
      <c r="C18" s="18">
        <v>49</v>
      </c>
      <c r="D18" s="19" t="s">
        <v>157</v>
      </c>
      <c r="E18" s="21">
        <v>25264145</v>
      </c>
      <c r="F18" s="22">
        <v>0.11453</v>
      </c>
      <c r="G18" s="23">
        <v>28935.08</v>
      </c>
    </row>
    <row r="19" spans="1:7" ht="12.75">
      <c r="A19" s="40" t="s">
        <v>156</v>
      </c>
      <c r="B19" s="20" t="s">
        <v>384</v>
      </c>
      <c r="C19" s="18">
        <v>55</v>
      </c>
      <c r="D19" s="19" t="s">
        <v>158</v>
      </c>
      <c r="E19" s="21">
        <v>2650850</v>
      </c>
      <c r="F19" s="22">
        <v>0.11453</v>
      </c>
      <c r="G19" s="23">
        <v>3036.03</v>
      </c>
    </row>
    <row r="20" spans="1:7" ht="12.75">
      <c r="A20" s="40" t="s">
        <v>156</v>
      </c>
      <c r="B20" s="20" t="s">
        <v>384</v>
      </c>
      <c r="C20" s="18">
        <v>66</v>
      </c>
      <c r="D20" s="19" t="s">
        <v>67</v>
      </c>
      <c r="E20" s="21">
        <v>4401057</v>
      </c>
      <c r="F20" s="22">
        <v>0.11453</v>
      </c>
      <c r="G20" s="23">
        <v>5040.57</v>
      </c>
    </row>
    <row r="21" spans="1:7" ht="12.75">
      <c r="A21" s="42"/>
      <c r="B21" s="43" t="s">
        <v>17</v>
      </c>
      <c r="C21" s="24"/>
      <c r="D21" s="25"/>
      <c r="E21" s="26">
        <f>SUM(E17:E20)</f>
        <v>527033304</v>
      </c>
      <c r="F21" s="32"/>
      <c r="G21" s="28">
        <f>SUM(G17:G20)</f>
        <v>603611.1699999999</v>
      </c>
    </row>
    <row r="22" spans="1:7" ht="12.75">
      <c r="A22" s="40" t="s">
        <v>159</v>
      </c>
      <c r="B22" s="20" t="s">
        <v>163</v>
      </c>
      <c r="C22" s="18">
        <v>32</v>
      </c>
      <c r="D22" s="19" t="s">
        <v>161</v>
      </c>
      <c r="E22" s="21">
        <v>15406424</v>
      </c>
      <c r="F22" s="22">
        <v>0.018644</v>
      </c>
      <c r="G22" s="23">
        <v>2872.37</v>
      </c>
    </row>
    <row r="23" spans="1:7" ht="12.75">
      <c r="A23" s="40" t="s">
        <v>159</v>
      </c>
      <c r="B23" s="20" t="s">
        <v>163</v>
      </c>
      <c r="C23" s="18">
        <v>37</v>
      </c>
      <c r="D23" s="19" t="s">
        <v>101</v>
      </c>
      <c r="E23" s="21">
        <v>344928663</v>
      </c>
      <c r="F23" s="22">
        <v>0.018644</v>
      </c>
      <c r="G23" s="23">
        <v>64308.17</v>
      </c>
    </row>
    <row r="24" spans="1:7" ht="12.75">
      <c r="A24" s="40" t="s">
        <v>159</v>
      </c>
      <c r="B24" s="20" t="s">
        <v>162</v>
      </c>
      <c r="C24" s="18">
        <v>24</v>
      </c>
      <c r="D24" s="19" t="s">
        <v>34</v>
      </c>
      <c r="E24" s="21">
        <v>122875632</v>
      </c>
      <c r="F24" s="22">
        <v>0.018644</v>
      </c>
      <c r="G24" s="23">
        <v>22909.06</v>
      </c>
    </row>
    <row r="25" spans="1:7" ht="12.75">
      <c r="A25" s="42"/>
      <c r="B25" s="43" t="s">
        <v>17</v>
      </c>
      <c r="C25" s="24"/>
      <c r="D25" s="25"/>
      <c r="E25" s="26">
        <f>SUM(E22:E24)</f>
        <v>483210719</v>
      </c>
      <c r="F25" s="32"/>
      <c r="G25" s="28">
        <f>SUM(G22:G24)</f>
        <v>90089.59999999999</v>
      </c>
    </row>
    <row r="26" spans="1:7" ht="12.75">
      <c r="A26" s="40" t="s">
        <v>159</v>
      </c>
      <c r="B26" s="20" t="s">
        <v>160</v>
      </c>
      <c r="C26" s="18">
        <v>32</v>
      </c>
      <c r="D26" s="19" t="s">
        <v>161</v>
      </c>
      <c r="E26" s="21">
        <v>15406424</v>
      </c>
      <c r="F26" s="22">
        <v>0.008889</v>
      </c>
      <c r="G26" s="23">
        <v>1369.48</v>
      </c>
    </row>
    <row r="27" spans="1:7" ht="12.75">
      <c r="A27" s="40" t="s">
        <v>159</v>
      </c>
      <c r="B27" s="20" t="s">
        <v>160</v>
      </c>
      <c r="C27" s="18">
        <v>37</v>
      </c>
      <c r="D27" s="19" t="s">
        <v>101</v>
      </c>
      <c r="E27" s="21">
        <v>220929191</v>
      </c>
      <c r="F27" s="22">
        <v>0.008889</v>
      </c>
      <c r="G27" s="23">
        <v>19638.52</v>
      </c>
    </row>
    <row r="28" spans="1:7" ht="12.75">
      <c r="A28" s="42"/>
      <c r="B28" s="43" t="s">
        <v>17</v>
      </c>
      <c r="C28" s="24"/>
      <c r="D28" s="25"/>
      <c r="E28" s="26">
        <f>SUM(E26:E27)</f>
        <v>236335615</v>
      </c>
      <c r="F28" s="32"/>
      <c r="G28" s="28">
        <f>SUM(G26:G27)</f>
        <v>21008</v>
      </c>
    </row>
    <row r="29" spans="1:7" ht="12.75">
      <c r="A29" s="40" t="s">
        <v>164</v>
      </c>
      <c r="B29" s="20" t="s">
        <v>169</v>
      </c>
      <c r="C29" s="18">
        <v>6</v>
      </c>
      <c r="D29" s="19" t="s">
        <v>165</v>
      </c>
      <c r="E29" s="21">
        <v>4675545</v>
      </c>
      <c r="F29" s="22">
        <v>0.0895</v>
      </c>
      <c r="G29" s="23">
        <v>4184.62</v>
      </c>
    </row>
    <row r="30" spans="1:7" ht="12.75">
      <c r="A30" s="40" t="s">
        <v>164</v>
      </c>
      <c r="B30" s="20" t="s">
        <v>169</v>
      </c>
      <c r="C30" s="18">
        <v>39</v>
      </c>
      <c r="D30" s="19" t="s">
        <v>166</v>
      </c>
      <c r="E30" s="21">
        <v>414855130</v>
      </c>
      <c r="F30" s="22">
        <v>0.0895</v>
      </c>
      <c r="G30" s="23">
        <v>371295.75</v>
      </c>
    </row>
    <row r="31" spans="1:7" ht="12.75">
      <c r="A31" s="40" t="s">
        <v>164</v>
      </c>
      <c r="B31" s="20" t="s">
        <v>169</v>
      </c>
      <c r="C31" s="18">
        <v>47</v>
      </c>
      <c r="D31" s="19" t="s">
        <v>167</v>
      </c>
      <c r="E31" s="21">
        <v>29336438</v>
      </c>
      <c r="F31" s="22">
        <v>0.0895</v>
      </c>
      <c r="G31" s="23">
        <v>26256.11</v>
      </c>
    </row>
    <row r="32" spans="1:7" ht="12.75">
      <c r="A32" s="40" t="s">
        <v>164</v>
      </c>
      <c r="B32" s="20" t="s">
        <v>169</v>
      </c>
      <c r="C32" s="18">
        <v>63</v>
      </c>
      <c r="D32" s="19" t="s">
        <v>168</v>
      </c>
      <c r="E32" s="21">
        <v>27644415</v>
      </c>
      <c r="F32" s="22">
        <v>0.0895</v>
      </c>
      <c r="G32" s="23">
        <v>24741.76</v>
      </c>
    </row>
    <row r="33" spans="1:7" ht="12.75">
      <c r="A33" s="42"/>
      <c r="B33" s="43" t="s">
        <v>17</v>
      </c>
      <c r="C33" s="24"/>
      <c r="D33" s="25"/>
      <c r="E33" s="26">
        <f>SUM(E29:E32)</f>
        <v>476511528</v>
      </c>
      <c r="F33" s="32"/>
      <c r="G33" s="28">
        <f>SUM(G29:G32)</f>
        <v>426478.24</v>
      </c>
    </row>
    <row r="34" spans="1:7" ht="12.75">
      <c r="A34" s="40" t="s">
        <v>170</v>
      </c>
      <c r="B34" s="20" t="s">
        <v>171</v>
      </c>
      <c r="C34" s="18">
        <v>39</v>
      </c>
      <c r="D34" s="19" t="s">
        <v>166</v>
      </c>
      <c r="E34" s="21">
        <v>254853052</v>
      </c>
      <c r="F34" s="22">
        <v>0.065076</v>
      </c>
      <c r="G34" s="23">
        <v>165848.26</v>
      </c>
    </row>
    <row r="35" spans="1:7" ht="12.75">
      <c r="A35" s="40" t="s">
        <v>170</v>
      </c>
      <c r="B35" s="20" t="s">
        <v>171</v>
      </c>
      <c r="C35" s="18">
        <v>47</v>
      </c>
      <c r="D35" s="19" t="s">
        <v>167</v>
      </c>
      <c r="E35" s="21">
        <v>23426521</v>
      </c>
      <c r="F35" s="22">
        <v>0.065076</v>
      </c>
      <c r="G35" s="23">
        <v>15245.09</v>
      </c>
    </row>
    <row r="36" spans="1:7" ht="12.75">
      <c r="A36" s="40" t="s">
        <v>170</v>
      </c>
      <c r="B36" s="20" t="s">
        <v>171</v>
      </c>
      <c r="C36" s="18">
        <v>82</v>
      </c>
      <c r="D36" s="19" t="s">
        <v>37</v>
      </c>
      <c r="E36" s="21">
        <v>15624672</v>
      </c>
      <c r="F36" s="22">
        <v>0.065076</v>
      </c>
      <c r="G36" s="23">
        <v>10167.93</v>
      </c>
    </row>
    <row r="37" spans="1:7" ht="12.75">
      <c r="A37" s="40" t="s">
        <v>170</v>
      </c>
      <c r="B37" s="20" t="s">
        <v>171</v>
      </c>
      <c r="C37" s="18">
        <v>88</v>
      </c>
      <c r="D37" s="19" t="s">
        <v>172</v>
      </c>
      <c r="E37" s="21">
        <v>90403012</v>
      </c>
      <c r="F37" s="22">
        <v>0.065076</v>
      </c>
      <c r="G37" s="23">
        <v>58830.81</v>
      </c>
    </row>
    <row r="38" spans="1:7" ht="12.75">
      <c r="A38" s="42"/>
      <c r="B38" s="43" t="s">
        <v>17</v>
      </c>
      <c r="C38" s="24"/>
      <c r="D38" s="25"/>
      <c r="E38" s="26">
        <f>SUM(E34:E37)</f>
        <v>384307257</v>
      </c>
      <c r="F38" s="32"/>
      <c r="G38" s="28">
        <f>SUM(G34:G37)</f>
        <v>250092.09</v>
      </c>
    </row>
    <row r="39" spans="1:7" ht="12.75">
      <c r="A39" s="40" t="s">
        <v>173</v>
      </c>
      <c r="B39" s="20" t="s">
        <v>176</v>
      </c>
      <c r="C39" s="18">
        <v>40</v>
      </c>
      <c r="D39" s="19" t="s">
        <v>7</v>
      </c>
      <c r="E39" s="21">
        <v>2941696555</v>
      </c>
      <c r="F39" s="22">
        <v>0.069541</v>
      </c>
      <c r="G39" s="23">
        <v>2045682.74</v>
      </c>
    </row>
    <row r="40" spans="1:7" ht="12.75">
      <c r="A40" s="40" t="s">
        <v>173</v>
      </c>
      <c r="B40" s="20" t="s">
        <v>176</v>
      </c>
      <c r="C40" s="18">
        <v>61</v>
      </c>
      <c r="D40" s="19" t="s">
        <v>175</v>
      </c>
      <c r="E40" s="21">
        <v>279700</v>
      </c>
      <c r="F40" s="22">
        <v>0.069541</v>
      </c>
      <c r="G40" s="23">
        <v>194.51</v>
      </c>
    </row>
    <row r="41" spans="1:7" ht="12.75">
      <c r="A41" s="42"/>
      <c r="B41" s="43" t="s">
        <v>17</v>
      </c>
      <c r="C41" s="24"/>
      <c r="D41" s="25"/>
      <c r="E41" s="26">
        <f>SUM(E39:E40)</f>
        <v>2941976255</v>
      </c>
      <c r="F41" s="32"/>
      <c r="G41" s="28">
        <f>SUM(G39:G40)</f>
        <v>2045877.25</v>
      </c>
    </row>
    <row r="42" spans="1:7" ht="12.75">
      <c r="A42" s="40" t="s">
        <v>173</v>
      </c>
      <c r="B42" s="20" t="s">
        <v>174</v>
      </c>
      <c r="C42" s="18">
        <v>40</v>
      </c>
      <c r="D42" s="19" t="s">
        <v>7</v>
      </c>
      <c r="E42" s="21">
        <v>3021449868</v>
      </c>
      <c r="F42" s="22">
        <v>0.035164</v>
      </c>
      <c r="G42" s="23">
        <v>1062465.92</v>
      </c>
    </row>
    <row r="43" spans="1:7" ht="12.75">
      <c r="A43" s="40" t="s">
        <v>173</v>
      </c>
      <c r="B43" s="20" t="s">
        <v>174</v>
      </c>
      <c r="C43" s="18">
        <v>61</v>
      </c>
      <c r="D43" s="19" t="s">
        <v>175</v>
      </c>
      <c r="E43" s="21">
        <v>279700</v>
      </c>
      <c r="F43" s="22">
        <v>0.035164</v>
      </c>
      <c r="G43" s="23">
        <v>98.35</v>
      </c>
    </row>
    <row r="44" spans="1:7" ht="12.75">
      <c r="A44" s="42"/>
      <c r="B44" s="43" t="s">
        <v>17</v>
      </c>
      <c r="C44" s="24"/>
      <c r="D44" s="25"/>
      <c r="E44" s="26">
        <f>SUM(E42:E43)</f>
        <v>3021729568</v>
      </c>
      <c r="F44" s="32"/>
      <c r="G44" s="28">
        <f>SUM(G42:G43)</f>
        <v>1062564.27</v>
      </c>
    </row>
    <row r="45" spans="1:7" ht="12.75">
      <c r="A45" s="40" t="s">
        <v>173</v>
      </c>
      <c r="B45" s="20" t="s">
        <v>385</v>
      </c>
      <c r="C45" s="18">
        <v>40</v>
      </c>
      <c r="D45" s="19" t="s">
        <v>7</v>
      </c>
      <c r="E45" s="21">
        <v>3044178220</v>
      </c>
      <c r="F45" s="22">
        <v>0.084434</v>
      </c>
      <c r="G45" s="23">
        <v>2570318.64</v>
      </c>
    </row>
    <row r="46" spans="1:7" ht="12.75">
      <c r="A46" s="40" t="s">
        <v>173</v>
      </c>
      <c r="B46" s="20" t="s">
        <v>177</v>
      </c>
      <c r="C46" s="18">
        <v>61</v>
      </c>
      <c r="D46" s="19" t="s">
        <v>175</v>
      </c>
      <c r="E46" s="21">
        <v>279700</v>
      </c>
      <c r="F46" s="22">
        <v>0.084434</v>
      </c>
      <c r="G46" s="23">
        <v>236.16</v>
      </c>
    </row>
    <row r="47" spans="1:7" ht="12.75">
      <c r="A47" s="42"/>
      <c r="B47" s="43" t="s">
        <v>17</v>
      </c>
      <c r="C47" s="24"/>
      <c r="D47" s="25"/>
      <c r="E47" s="26">
        <f>SUM(E45:E46)</f>
        <v>3044457920</v>
      </c>
      <c r="F47" s="32"/>
      <c r="G47" s="28">
        <f>SUM(G45:G46)</f>
        <v>2570554.8000000003</v>
      </c>
    </row>
    <row r="48" spans="1:7" ht="12.75">
      <c r="A48" s="40" t="s">
        <v>178</v>
      </c>
      <c r="B48" s="20" t="s">
        <v>179</v>
      </c>
      <c r="C48" s="18">
        <v>40</v>
      </c>
      <c r="D48" s="19" t="s">
        <v>7</v>
      </c>
      <c r="E48" s="21">
        <v>670418565</v>
      </c>
      <c r="F48" s="22">
        <v>0.029816</v>
      </c>
      <c r="G48" s="23">
        <v>199891.24</v>
      </c>
    </row>
    <row r="49" spans="1:7" ht="12.75">
      <c r="A49" s="40" t="s">
        <v>178</v>
      </c>
      <c r="B49" s="20" t="s">
        <v>179</v>
      </c>
      <c r="C49" s="18">
        <v>47</v>
      </c>
      <c r="D49" s="19" t="s">
        <v>167</v>
      </c>
      <c r="E49" s="21">
        <v>151373059</v>
      </c>
      <c r="F49" s="22">
        <v>0.029816</v>
      </c>
      <c r="G49" s="23">
        <v>45133.48</v>
      </c>
    </row>
    <row r="50" spans="1:7" ht="12.75">
      <c r="A50" s="40" t="s">
        <v>178</v>
      </c>
      <c r="B50" s="20" t="s">
        <v>179</v>
      </c>
      <c r="C50" s="18">
        <v>61</v>
      </c>
      <c r="D50" s="19" t="s">
        <v>175</v>
      </c>
      <c r="E50" s="21">
        <v>239633665</v>
      </c>
      <c r="F50" s="22">
        <v>0.029816</v>
      </c>
      <c r="G50" s="23">
        <v>71449.32</v>
      </c>
    </row>
    <row r="51" spans="1:7" ht="12.75">
      <c r="A51" s="42"/>
      <c r="B51" s="43" t="s">
        <v>17</v>
      </c>
      <c r="C51" s="24"/>
      <c r="D51" s="25"/>
      <c r="E51" s="26">
        <f>SUM(E48:E50)</f>
        <v>1061425289</v>
      </c>
      <c r="F51" s="32"/>
      <c r="G51" s="28">
        <f>SUM(G48:G50)</f>
        <v>316474.04000000004</v>
      </c>
    </row>
    <row r="52" spans="1:7" ht="12.75">
      <c r="A52" s="40"/>
      <c r="B52" s="20"/>
      <c r="C52" s="18"/>
      <c r="D52" s="19"/>
      <c r="E52" s="21"/>
      <c r="F52" s="22"/>
      <c r="G52" s="23"/>
    </row>
    <row r="53" spans="1:7" ht="12.75">
      <c r="A53" s="42" t="s">
        <v>180</v>
      </c>
      <c r="B53" s="31" t="s">
        <v>181</v>
      </c>
      <c r="C53" s="24">
        <v>40</v>
      </c>
      <c r="D53" s="25" t="s">
        <v>7</v>
      </c>
      <c r="E53" s="26">
        <v>899674402</v>
      </c>
      <c r="F53" s="32">
        <v>0.035657</v>
      </c>
      <c r="G53" s="28">
        <v>320797.58</v>
      </c>
    </row>
    <row r="54" spans="1:7" ht="12.75">
      <c r="A54" s="40" t="s">
        <v>415</v>
      </c>
      <c r="B54" s="20" t="s">
        <v>416</v>
      </c>
      <c r="C54" s="18">
        <v>41</v>
      </c>
      <c r="D54" s="19" t="s">
        <v>184</v>
      </c>
      <c r="E54" s="21">
        <v>379032669</v>
      </c>
      <c r="F54" s="22">
        <v>0.147898</v>
      </c>
      <c r="G54" s="23">
        <v>560582.53</v>
      </c>
    </row>
    <row r="55" spans="1:7" ht="12.75">
      <c r="A55" s="40" t="s">
        <v>415</v>
      </c>
      <c r="B55" s="20" t="s">
        <v>416</v>
      </c>
      <c r="C55" s="18">
        <v>93</v>
      </c>
      <c r="D55" s="19" t="s">
        <v>300</v>
      </c>
      <c r="E55" s="21">
        <v>7956681</v>
      </c>
      <c r="F55" s="22">
        <v>0.147898</v>
      </c>
      <c r="G55" s="23">
        <v>11767.8</v>
      </c>
    </row>
    <row r="56" spans="1:7" ht="12.75">
      <c r="A56" s="42"/>
      <c r="B56" s="43" t="s">
        <v>17</v>
      </c>
      <c r="C56" s="24"/>
      <c r="D56" s="25"/>
      <c r="E56" s="26">
        <f>SUM(E54:E55)</f>
        <v>386989350</v>
      </c>
      <c r="F56" s="32"/>
      <c r="G56" s="28">
        <f>SUM(G54:G55)</f>
        <v>572350.3300000001</v>
      </c>
    </row>
  </sheetData>
  <sheetProtection/>
  <printOptions horizontalCentered="1"/>
  <pageMargins left="0.25" right="0.25" top="0.5" bottom="0.25" header="0" footer="0.25"/>
  <pageSetup fitToHeight="1" fitToWidth="1" horizontalDpi="300" verticalDpi="300" orientation="portrait" r:id="rId1"/>
  <headerFooter alignWithMargins="0">
    <oddFooter>&amp;C&amp;"Times New Roman,Regular"&amp;9Nebraska Department of Revenue, Property Assessment Division 2016 Annual Report&amp;R&amp;"Times New Roman,Regular"&amp;9Table 14, Page  74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8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10.00390625" style="33" bestFit="1" customWidth="1"/>
    <col min="2" max="2" width="29.421875" style="33" customWidth="1"/>
    <col min="3" max="3" width="2.7109375" style="33" bestFit="1" customWidth="1"/>
    <col min="4" max="4" width="12.140625" style="33" bestFit="1" customWidth="1"/>
    <col min="5" max="5" width="16.00390625" style="34" bestFit="1" customWidth="1"/>
    <col min="6" max="6" width="8.57421875" style="35" bestFit="1" customWidth="1"/>
    <col min="7" max="7" width="15.8515625" style="34" bestFit="1" customWidth="1"/>
    <col min="8" max="8" width="12.57421875" style="0" bestFit="1" customWidth="1"/>
  </cols>
  <sheetData>
    <row r="1" spans="1:7" s="4" customFormat="1" ht="18.75">
      <c r="A1" s="1" t="str">
        <f>'table 14 pg1'!$A$1</f>
        <v>Table 14 School District Bonds 2016-2017</v>
      </c>
      <c r="B1" s="36"/>
      <c r="C1" s="1"/>
      <c r="D1" s="36"/>
      <c r="E1" s="2"/>
      <c r="F1" s="3"/>
      <c r="G1" s="2"/>
    </row>
    <row r="2" spans="1:7" ht="12.75">
      <c r="A2" s="6" t="s">
        <v>1</v>
      </c>
      <c r="B2" s="37"/>
      <c r="C2" s="6" t="s">
        <v>0</v>
      </c>
      <c r="D2" s="5"/>
      <c r="E2" s="7">
        <f>'table 14 pg1'!$E$2</f>
        <v>2016</v>
      </c>
      <c r="F2" s="8" t="s">
        <v>14</v>
      </c>
      <c r="G2" s="7">
        <f>'table 14 pg1'!$G$2</f>
        <v>2016</v>
      </c>
    </row>
    <row r="3" spans="1:7" ht="12.75">
      <c r="A3" s="10" t="s">
        <v>15</v>
      </c>
      <c r="B3" s="38" t="s">
        <v>3</v>
      </c>
      <c r="C3" s="10" t="s">
        <v>2</v>
      </c>
      <c r="D3" s="9"/>
      <c r="E3" s="11" t="s">
        <v>31</v>
      </c>
      <c r="F3" s="45" t="s">
        <v>4</v>
      </c>
      <c r="G3" s="46" t="s">
        <v>32</v>
      </c>
    </row>
    <row r="4" spans="1:7" ht="12.75">
      <c r="A4" s="40" t="s">
        <v>182</v>
      </c>
      <c r="B4" s="20" t="s">
        <v>183</v>
      </c>
      <c r="C4" s="18">
        <v>40</v>
      </c>
      <c r="D4" s="19" t="s">
        <v>7</v>
      </c>
      <c r="E4" s="21">
        <v>426003</v>
      </c>
      <c r="F4" s="22">
        <v>0.022545</v>
      </c>
      <c r="G4" s="23">
        <v>96.05</v>
      </c>
    </row>
    <row r="5" spans="1:7" ht="12.75">
      <c r="A5" s="40" t="s">
        <v>182</v>
      </c>
      <c r="B5" s="20" t="s">
        <v>183</v>
      </c>
      <c r="C5" s="18">
        <v>41</v>
      </c>
      <c r="D5" s="19" t="s">
        <v>184</v>
      </c>
      <c r="E5" s="21">
        <v>1814235562</v>
      </c>
      <c r="F5" s="22">
        <v>0.022545</v>
      </c>
      <c r="G5" s="23">
        <v>409020.32</v>
      </c>
    </row>
    <row r="6" spans="1:7" ht="12.75">
      <c r="A6" s="42"/>
      <c r="B6" s="43" t="s">
        <v>17</v>
      </c>
      <c r="C6" s="24"/>
      <c r="D6" s="25"/>
      <c r="E6" s="26">
        <f>SUM(E4:E5)</f>
        <v>1814661565</v>
      </c>
      <c r="F6" s="32"/>
      <c r="G6" s="28">
        <f>SUM(G4:G5)</f>
        <v>409116.37</v>
      </c>
    </row>
    <row r="7" spans="1:7" ht="12.75">
      <c r="A7" s="40" t="s">
        <v>185</v>
      </c>
      <c r="B7" s="20" t="s">
        <v>186</v>
      </c>
      <c r="C7" s="18">
        <v>32</v>
      </c>
      <c r="D7" s="19" t="s">
        <v>161</v>
      </c>
      <c r="E7" s="21">
        <v>10111705</v>
      </c>
      <c r="F7" s="22">
        <v>0.051325</v>
      </c>
      <c r="G7" s="23">
        <v>5189.81</v>
      </c>
    </row>
    <row r="8" spans="1:7" ht="12.75">
      <c r="A8" s="40" t="s">
        <v>185</v>
      </c>
      <c r="B8" s="20" t="s">
        <v>186</v>
      </c>
      <c r="C8" s="18">
        <v>43</v>
      </c>
      <c r="D8" s="19" t="s">
        <v>187</v>
      </c>
      <c r="E8" s="21">
        <v>411182495</v>
      </c>
      <c r="F8" s="22">
        <v>0.051325</v>
      </c>
      <c r="G8" s="23">
        <v>211039.81</v>
      </c>
    </row>
    <row r="9" spans="1:7" ht="12.75">
      <c r="A9" s="40" t="s">
        <v>185</v>
      </c>
      <c r="B9" s="20" t="s">
        <v>186</v>
      </c>
      <c r="C9" s="18">
        <v>44</v>
      </c>
      <c r="D9" s="19" t="s">
        <v>188</v>
      </c>
      <c r="E9" s="21">
        <v>921834</v>
      </c>
      <c r="F9" s="22">
        <v>0.051325</v>
      </c>
      <c r="G9" s="23">
        <v>473.13</v>
      </c>
    </row>
    <row r="10" spans="1:7" ht="12.75">
      <c r="A10" s="40" t="s">
        <v>185</v>
      </c>
      <c r="B10" s="20" t="s">
        <v>186</v>
      </c>
      <c r="C10" s="18">
        <v>68</v>
      </c>
      <c r="D10" s="19" t="s">
        <v>113</v>
      </c>
      <c r="E10" s="21">
        <v>186006</v>
      </c>
      <c r="F10" s="22">
        <v>0.051325</v>
      </c>
      <c r="G10" s="23">
        <v>95.48</v>
      </c>
    </row>
    <row r="11" spans="1:7" ht="12.75">
      <c r="A11" s="42"/>
      <c r="B11" s="43" t="s">
        <v>17</v>
      </c>
      <c r="C11" s="24"/>
      <c r="D11" s="25"/>
      <c r="E11" s="26">
        <f>SUM(E7:E10)</f>
        <v>422402040</v>
      </c>
      <c r="F11" s="32"/>
      <c r="G11" s="28">
        <f>SUM(G7:G10)</f>
        <v>216798.23</v>
      </c>
    </row>
    <row r="12" spans="1:7" ht="12.75">
      <c r="A12" s="40" t="s">
        <v>189</v>
      </c>
      <c r="B12" s="20" t="s">
        <v>190</v>
      </c>
      <c r="C12" s="18">
        <v>44</v>
      </c>
      <c r="D12" s="19" t="s">
        <v>188</v>
      </c>
      <c r="E12" s="21">
        <v>415395616</v>
      </c>
      <c r="F12" s="22">
        <v>0.113543</v>
      </c>
      <c r="G12" s="23">
        <v>471653.87</v>
      </c>
    </row>
    <row r="13" spans="1:7" ht="12.75">
      <c r="A13" s="40" t="s">
        <v>189</v>
      </c>
      <c r="B13" s="20" t="s">
        <v>190</v>
      </c>
      <c r="C13" s="18">
        <v>73</v>
      </c>
      <c r="D13" s="19" t="s">
        <v>191</v>
      </c>
      <c r="E13" s="21">
        <v>24351599</v>
      </c>
      <c r="F13" s="22">
        <v>0.113543</v>
      </c>
      <c r="G13" s="23">
        <v>27649.51</v>
      </c>
    </row>
    <row r="14" spans="1:7" ht="12.75">
      <c r="A14" s="42"/>
      <c r="B14" s="43" t="s">
        <v>17</v>
      </c>
      <c r="C14" s="24"/>
      <c r="D14" s="25"/>
      <c r="E14" s="26">
        <f>SUM(E12:E13)</f>
        <v>439747215</v>
      </c>
      <c r="F14" s="32"/>
      <c r="G14" s="28">
        <f>SUM(G12:G13)</f>
        <v>499303.38</v>
      </c>
    </row>
    <row r="15" spans="1:7" ht="12.75">
      <c r="A15" s="40"/>
      <c r="B15" s="20"/>
      <c r="C15" s="18"/>
      <c r="D15" s="19"/>
      <c r="E15" s="21"/>
      <c r="F15" s="22"/>
      <c r="G15" s="23"/>
    </row>
    <row r="16" spans="1:7" ht="12.75">
      <c r="A16" s="42" t="s">
        <v>192</v>
      </c>
      <c r="B16" s="31" t="s">
        <v>193</v>
      </c>
      <c r="C16" s="24">
        <v>45</v>
      </c>
      <c r="D16" s="25" t="s">
        <v>11</v>
      </c>
      <c r="E16" s="26">
        <v>1102032398</v>
      </c>
      <c r="F16" s="32">
        <v>0.042205</v>
      </c>
      <c r="G16" s="28">
        <v>465119.7</v>
      </c>
    </row>
    <row r="17" spans="1:7" ht="12.75">
      <c r="A17" s="40" t="s">
        <v>194</v>
      </c>
      <c r="B17" s="20" t="s">
        <v>195</v>
      </c>
      <c r="C17" s="18">
        <v>16</v>
      </c>
      <c r="D17" s="19" t="s">
        <v>196</v>
      </c>
      <c r="E17" s="21">
        <v>174687174</v>
      </c>
      <c r="F17" s="22">
        <v>0.021651</v>
      </c>
      <c r="G17" s="23">
        <v>37821.68</v>
      </c>
    </row>
    <row r="18" spans="1:7" ht="12.75">
      <c r="A18" s="40" t="s">
        <v>194</v>
      </c>
      <c r="B18" s="20" t="s">
        <v>195</v>
      </c>
      <c r="C18" s="18">
        <v>46</v>
      </c>
      <c r="D18" s="19" t="s">
        <v>197</v>
      </c>
      <c r="E18" s="21">
        <v>269531384</v>
      </c>
      <c r="F18" s="22">
        <v>0.021651</v>
      </c>
      <c r="G18" s="23">
        <v>58356.03</v>
      </c>
    </row>
    <row r="19" spans="1:7" ht="12.75">
      <c r="A19" s="40" t="s">
        <v>194</v>
      </c>
      <c r="B19" s="20" t="s">
        <v>195</v>
      </c>
      <c r="C19" s="18">
        <v>86</v>
      </c>
      <c r="D19" s="19" t="s">
        <v>198</v>
      </c>
      <c r="E19" s="21">
        <v>26979260</v>
      </c>
      <c r="F19" s="22">
        <v>0.021651</v>
      </c>
      <c r="G19" s="23">
        <v>5841.31</v>
      </c>
    </row>
    <row r="20" spans="1:7" ht="12.75">
      <c r="A20" s="42"/>
      <c r="B20" s="43" t="s">
        <v>17</v>
      </c>
      <c r="C20" s="24"/>
      <c r="D20" s="25"/>
      <c r="E20" s="26">
        <f>SUM(E17:E19)</f>
        <v>471197818</v>
      </c>
      <c r="F20" s="32"/>
      <c r="G20" s="28">
        <f>SUM(G17:G19)</f>
        <v>102019.01999999999</v>
      </c>
    </row>
    <row r="21" spans="1:7" ht="12.75">
      <c r="A21" s="40" t="s">
        <v>199</v>
      </c>
      <c r="B21" s="20" t="s">
        <v>200</v>
      </c>
      <c r="C21" s="18">
        <v>39</v>
      </c>
      <c r="D21" s="19" t="s">
        <v>166</v>
      </c>
      <c r="E21" s="21">
        <v>1709102</v>
      </c>
      <c r="F21" s="22">
        <v>0.061825</v>
      </c>
      <c r="G21" s="23">
        <v>1056.68</v>
      </c>
    </row>
    <row r="22" spans="1:7" ht="12.75">
      <c r="A22" s="40" t="s">
        <v>199</v>
      </c>
      <c r="B22" s="20" t="s">
        <v>200</v>
      </c>
      <c r="C22" s="18">
        <v>47</v>
      </c>
      <c r="D22" s="19" t="s">
        <v>167</v>
      </c>
      <c r="E22" s="21">
        <v>602846132</v>
      </c>
      <c r="F22" s="22">
        <v>0.061825</v>
      </c>
      <c r="G22" s="23">
        <v>372709.16</v>
      </c>
    </row>
    <row r="23" spans="1:7" ht="12.75">
      <c r="A23" s="42"/>
      <c r="B23" s="43" t="s">
        <v>17</v>
      </c>
      <c r="C23" s="24"/>
      <c r="D23" s="25"/>
      <c r="E23" s="26">
        <f>SUM(E21:E22)</f>
        <v>604555234</v>
      </c>
      <c r="F23" s="32"/>
      <c r="G23" s="28">
        <f>SUM(G21:G22)</f>
        <v>373765.83999999997</v>
      </c>
    </row>
    <row r="24" spans="1:7" ht="12.75">
      <c r="A24" s="40" t="s">
        <v>201</v>
      </c>
      <c r="B24" s="20" t="s">
        <v>202</v>
      </c>
      <c r="C24" s="18">
        <v>49</v>
      </c>
      <c r="D24" s="19" t="s">
        <v>157</v>
      </c>
      <c r="E24" s="21">
        <v>242670754</v>
      </c>
      <c r="F24" s="22">
        <v>0.061466</v>
      </c>
      <c r="G24" s="23">
        <v>149161.82</v>
      </c>
    </row>
    <row r="25" spans="1:7" ht="12.75">
      <c r="A25" s="40" t="s">
        <v>201</v>
      </c>
      <c r="B25" s="20" t="s">
        <v>202</v>
      </c>
      <c r="C25" s="18">
        <v>66</v>
      </c>
      <c r="D25" s="19" t="s">
        <v>67</v>
      </c>
      <c r="E25" s="21">
        <v>56508475</v>
      </c>
      <c r="F25" s="22">
        <v>0.061466</v>
      </c>
      <c r="G25" s="23">
        <v>34733.6</v>
      </c>
    </row>
    <row r="26" spans="1:7" ht="12.75">
      <c r="A26" s="42"/>
      <c r="B26" s="43" t="s">
        <v>17</v>
      </c>
      <c r="C26" s="24"/>
      <c r="D26" s="25"/>
      <c r="E26" s="26">
        <f>SUM(E24:E25)</f>
        <v>299179229</v>
      </c>
      <c r="F26" s="32"/>
      <c r="G26" s="28">
        <f>SUM(G24:G25)</f>
        <v>183895.42</v>
      </c>
    </row>
    <row r="27" spans="1:7" ht="12.75">
      <c r="A27" s="40" t="s">
        <v>203</v>
      </c>
      <c r="B27" s="20" t="s">
        <v>204</v>
      </c>
      <c r="C27" s="18">
        <v>49</v>
      </c>
      <c r="D27" s="19" t="s">
        <v>157</v>
      </c>
      <c r="E27" s="21">
        <v>123712086</v>
      </c>
      <c r="F27" s="22">
        <v>0.067623</v>
      </c>
      <c r="G27" s="23">
        <v>83658.86</v>
      </c>
    </row>
    <row r="28" spans="1:7" ht="12.75">
      <c r="A28" s="40" t="s">
        <v>203</v>
      </c>
      <c r="B28" s="20" t="s">
        <v>204</v>
      </c>
      <c r="C28" s="18">
        <v>64</v>
      </c>
      <c r="D28" s="19" t="s">
        <v>205</v>
      </c>
      <c r="E28" s="21">
        <v>11275069</v>
      </c>
      <c r="F28" s="22">
        <v>0.067623</v>
      </c>
      <c r="G28" s="23">
        <v>7624.62</v>
      </c>
    </row>
    <row r="29" spans="1:7" ht="12.75">
      <c r="A29" s="40" t="s">
        <v>203</v>
      </c>
      <c r="B29" s="20" t="s">
        <v>204</v>
      </c>
      <c r="C29" s="18">
        <v>66</v>
      </c>
      <c r="D29" s="19" t="s">
        <v>67</v>
      </c>
      <c r="E29" s="21">
        <v>208550534</v>
      </c>
      <c r="F29" s="22">
        <v>0.067623</v>
      </c>
      <c r="G29" s="23">
        <v>141028.17</v>
      </c>
    </row>
    <row r="30" spans="1:7" ht="12.75">
      <c r="A30" s="42"/>
      <c r="B30" s="43" t="s">
        <v>17</v>
      </c>
      <c r="C30" s="24"/>
      <c r="D30" s="25"/>
      <c r="E30" s="26">
        <f>SUM(E27:E29)</f>
        <v>343537689</v>
      </c>
      <c r="F30" s="32"/>
      <c r="G30" s="28">
        <f>SUM(G27:G29)</f>
        <v>232311.65000000002</v>
      </c>
    </row>
    <row r="31" spans="1:7" ht="12.75">
      <c r="A31" s="40" t="s">
        <v>206</v>
      </c>
      <c r="B31" s="20" t="s">
        <v>207</v>
      </c>
      <c r="C31" s="18">
        <v>50</v>
      </c>
      <c r="D31" s="19" t="s">
        <v>8</v>
      </c>
      <c r="E31" s="21">
        <v>426242721</v>
      </c>
      <c r="F31" s="22">
        <v>0.020708</v>
      </c>
      <c r="G31" s="23">
        <v>88266.51</v>
      </c>
    </row>
    <row r="32" spans="1:7" ht="12.75">
      <c r="A32" s="40" t="s">
        <v>206</v>
      </c>
      <c r="B32" s="20" t="s">
        <v>207</v>
      </c>
      <c r="C32" s="18">
        <v>69</v>
      </c>
      <c r="D32" s="19" t="s">
        <v>28</v>
      </c>
      <c r="E32" s="21">
        <v>163669270</v>
      </c>
      <c r="F32" s="22">
        <v>0.020708</v>
      </c>
      <c r="G32" s="23">
        <v>33892.67</v>
      </c>
    </row>
    <row r="33" spans="1:7" ht="12.75">
      <c r="A33" s="42"/>
      <c r="B33" s="43" t="s">
        <v>17</v>
      </c>
      <c r="C33" s="24"/>
      <c r="D33" s="25"/>
      <c r="E33" s="26">
        <f>SUM(E31:E32)</f>
        <v>589911991</v>
      </c>
      <c r="F33" s="27"/>
      <c r="G33" s="28">
        <f>SUM(G31:G32)</f>
        <v>122159.18</v>
      </c>
    </row>
    <row r="34" spans="1:7" ht="12.75">
      <c r="A34" s="40" t="s">
        <v>206</v>
      </c>
      <c r="B34" s="20" t="s">
        <v>208</v>
      </c>
      <c r="C34" s="18">
        <v>50</v>
      </c>
      <c r="D34" s="19" t="s">
        <v>8</v>
      </c>
      <c r="E34" s="21">
        <v>426242721</v>
      </c>
      <c r="F34" s="22">
        <v>0.031149</v>
      </c>
      <c r="G34" s="23">
        <v>132770.56</v>
      </c>
    </row>
    <row r="35" spans="1:7" ht="12.75">
      <c r="A35" s="40" t="s">
        <v>206</v>
      </c>
      <c r="B35" s="20" t="s">
        <v>208</v>
      </c>
      <c r="C35" s="18">
        <v>69</v>
      </c>
      <c r="D35" s="19" t="s">
        <v>28</v>
      </c>
      <c r="E35" s="21">
        <v>102435003</v>
      </c>
      <c r="F35" s="22">
        <v>0.031149</v>
      </c>
      <c r="G35" s="23">
        <v>31907.49</v>
      </c>
    </row>
    <row r="36" spans="1:7" ht="12.75">
      <c r="A36" s="42"/>
      <c r="B36" s="43" t="s">
        <v>17</v>
      </c>
      <c r="C36" s="24"/>
      <c r="D36" s="25"/>
      <c r="E36" s="26">
        <f>SUM(E34:E35)</f>
        <v>528677724</v>
      </c>
      <c r="F36" s="27"/>
      <c r="G36" s="28">
        <f>SUM(G34:G35)</f>
        <v>164678.05</v>
      </c>
    </row>
    <row r="37" spans="1:7" ht="12.75">
      <c r="A37" s="40" t="s">
        <v>386</v>
      </c>
      <c r="B37" s="20" t="s">
        <v>387</v>
      </c>
      <c r="C37" s="18">
        <v>1</v>
      </c>
      <c r="D37" s="19" t="s">
        <v>6</v>
      </c>
      <c r="E37" s="21">
        <v>8188966</v>
      </c>
      <c r="F37" s="22">
        <v>0.101389</v>
      </c>
      <c r="G37" s="23">
        <v>8302.72</v>
      </c>
    </row>
    <row r="38" spans="1:7" ht="12.75">
      <c r="A38" s="40" t="s">
        <v>386</v>
      </c>
      <c r="B38" s="20" t="s">
        <v>387</v>
      </c>
      <c r="C38" s="18">
        <v>31</v>
      </c>
      <c r="D38" s="19" t="s">
        <v>388</v>
      </c>
      <c r="E38" s="21">
        <v>149784506</v>
      </c>
      <c r="F38" s="22">
        <v>0.101389</v>
      </c>
      <c r="G38" s="23">
        <v>151865.22</v>
      </c>
    </row>
    <row r="39" spans="1:7" ht="12.75">
      <c r="A39" s="40" t="s">
        <v>386</v>
      </c>
      <c r="B39" s="20" t="s">
        <v>387</v>
      </c>
      <c r="C39" s="18">
        <v>50</v>
      </c>
      <c r="D39" s="19" t="s">
        <v>8</v>
      </c>
      <c r="E39" s="21">
        <v>1257186306</v>
      </c>
      <c r="F39" s="22">
        <v>0.101389</v>
      </c>
      <c r="G39" s="23">
        <v>1274650.53</v>
      </c>
    </row>
    <row r="40" spans="1:7" ht="12.75">
      <c r="A40" s="42"/>
      <c r="B40" s="43" t="s">
        <v>17</v>
      </c>
      <c r="C40" s="24"/>
      <c r="D40" s="25"/>
      <c r="E40" s="26">
        <f>SUM(E37:E39)</f>
        <v>1415159778</v>
      </c>
      <c r="F40" s="32"/>
      <c r="G40" s="28">
        <f>SUM(G37:G39)</f>
        <v>1434818.47</v>
      </c>
    </row>
    <row r="41" spans="1:7" ht="12.75">
      <c r="A41" s="40" t="s">
        <v>209</v>
      </c>
      <c r="B41" s="20" t="s">
        <v>210</v>
      </c>
      <c r="C41" s="18">
        <v>51</v>
      </c>
      <c r="D41" s="19" t="s">
        <v>112</v>
      </c>
      <c r="E41" s="21">
        <v>991732174</v>
      </c>
      <c r="F41" s="22">
        <v>0.121883</v>
      </c>
      <c r="G41" s="23">
        <v>1208756.96</v>
      </c>
    </row>
    <row r="42" spans="1:7" ht="12.75">
      <c r="A42" s="40" t="s">
        <v>209</v>
      </c>
      <c r="B42" s="20" t="s">
        <v>210</v>
      </c>
      <c r="C42" s="18">
        <v>68</v>
      </c>
      <c r="D42" s="19" t="s">
        <v>113</v>
      </c>
      <c r="E42" s="21">
        <v>2757166</v>
      </c>
      <c r="F42" s="22">
        <v>0.121883</v>
      </c>
      <c r="G42" s="23">
        <v>3360.52</v>
      </c>
    </row>
    <row r="43" spans="1:7" ht="12.75">
      <c r="A43" s="42"/>
      <c r="B43" s="43" t="s">
        <v>17</v>
      </c>
      <c r="C43" s="24"/>
      <c r="D43" s="25"/>
      <c r="E43" s="26">
        <f>SUM(E41:E42)</f>
        <v>994489340</v>
      </c>
      <c r="F43" s="32"/>
      <c r="G43" s="28">
        <f>SUM(G41:G42)</f>
        <v>1212117.48</v>
      </c>
    </row>
    <row r="44" spans="1:7" ht="12.75">
      <c r="A44" s="40" t="s">
        <v>211</v>
      </c>
      <c r="B44" s="20" t="s">
        <v>212</v>
      </c>
      <c r="C44" s="18">
        <v>51</v>
      </c>
      <c r="D44" s="19" t="s">
        <v>112</v>
      </c>
      <c r="E44" s="21">
        <v>422060930</v>
      </c>
      <c r="F44" s="22">
        <v>0.124532</v>
      </c>
      <c r="G44" s="23">
        <v>525601.59</v>
      </c>
    </row>
    <row r="45" spans="1:7" ht="12.75">
      <c r="A45" s="40" t="s">
        <v>211</v>
      </c>
      <c r="B45" s="20" t="s">
        <v>212</v>
      </c>
      <c r="C45" s="18">
        <v>56</v>
      </c>
      <c r="D45" s="19" t="s">
        <v>106</v>
      </c>
      <c r="E45" s="21">
        <v>371876</v>
      </c>
      <c r="F45" s="22">
        <v>0.124532</v>
      </c>
      <c r="G45" s="23">
        <v>463.11</v>
      </c>
    </row>
    <row r="46" spans="1:7" ht="12.75">
      <c r="A46" s="40" t="s">
        <v>211</v>
      </c>
      <c r="B46" s="20" t="s">
        <v>212</v>
      </c>
      <c r="C46" s="18">
        <v>68</v>
      </c>
      <c r="D46" s="19" t="s">
        <v>113</v>
      </c>
      <c r="E46" s="21">
        <v>65667983</v>
      </c>
      <c r="F46" s="22">
        <v>0.124532</v>
      </c>
      <c r="G46" s="23">
        <v>81777.64</v>
      </c>
    </row>
    <row r="47" spans="1:7" ht="12.75">
      <c r="A47" s="42"/>
      <c r="B47" s="43" t="s">
        <v>17</v>
      </c>
      <c r="C47" s="24"/>
      <c r="D47" s="25"/>
      <c r="E47" s="26">
        <f>SUM(E44:E46)</f>
        <v>488100789</v>
      </c>
      <c r="F47" s="32"/>
      <c r="G47" s="28">
        <f>SUM(G44:G46)</f>
        <v>607842.34</v>
      </c>
    </row>
    <row r="48" spans="1:7" ht="12.75">
      <c r="A48" s="40"/>
      <c r="B48" s="20"/>
      <c r="C48" s="18"/>
      <c r="D48" s="19"/>
      <c r="E48" s="21"/>
      <c r="F48" s="22"/>
      <c r="G48" s="23"/>
    </row>
    <row r="49" spans="1:7" ht="12.75">
      <c r="A49" s="42" t="s">
        <v>213</v>
      </c>
      <c r="B49" s="31" t="s">
        <v>214</v>
      </c>
      <c r="C49" s="24">
        <v>54</v>
      </c>
      <c r="D49" s="25" t="s">
        <v>12</v>
      </c>
      <c r="E49" s="26">
        <v>187047284</v>
      </c>
      <c r="F49" s="32">
        <v>0.010792</v>
      </c>
      <c r="G49" s="28">
        <v>20186.13</v>
      </c>
    </row>
    <row r="50" spans="1:7" ht="12.75">
      <c r="A50" s="40" t="s">
        <v>215</v>
      </c>
      <c r="B50" s="20" t="s">
        <v>217</v>
      </c>
      <c r="C50" s="18">
        <v>54</v>
      </c>
      <c r="D50" s="19" t="s">
        <v>12</v>
      </c>
      <c r="E50" s="21">
        <v>301059387</v>
      </c>
      <c r="F50" s="22">
        <v>0.100021</v>
      </c>
      <c r="G50" s="23">
        <v>301122.54</v>
      </c>
    </row>
    <row r="51" spans="1:7" ht="12.75">
      <c r="A51" s="40" t="s">
        <v>215</v>
      </c>
      <c r="B51" s="20" t="s">
        <v>216</v>
      </c>
      <c r="C51" s="18">
        <v>45</v>
      </c>
      <c r="D51" s="19" t="s">
        <v>11</v>
      </c>
      <c r="E51" s="21">
        <v>2240976</v>
      </c>
      <c r="F51" s="22">
        <v>0.100021</v>
      </c>
      <c r="G51" s="23">
        <v>2241.46</v>
      </c>
    </row>
    <row r="52" spans="1:7" ht="12.75">
      <c r="A52" s="42"/>
      <c r="B52" s="43" t="s">
        <v>17</v>
      </c>
      <c r="C52" s="24"/>
      <c r="D52" s="25"/>
      <c r="E52" s="26">
        <f>SUM(E50:E51)</f>
        <v>303300363</v>
      </c>
      <c r="F52" s="32"/>
      <c r="G52" s="28">
        <f>SUM(G50:G51)</f>
        <v>303364</v>
      </c>
    </row>
    <row r="53" spans="1:7" ht="12.75">
      <c r="A53" s="40" t="s">
        <v>218</v>
      </c>
      <c r="B53" s="20" t="s">
        <v>219</v>
      </c>
      <c r="C53" s="18">
        <v>55</v>
      </c>
      <c r="D53" s="19" t="s">
        <v>158</v>
      </c>
      <c r="E53" s="21">
        <v>18138046847</v>
      </c>
      <c r="F53" s="22">
        <v>0.030204</v>
      </c>
      <c r="G53" s="23">
        <v>5478446.37</v>
      </c>
    </row>
    <row r="54" spans="1:7" ht="12.75">
      <c r="A54" s="40" t="s">
        <v>218</v>
      </c>
      <c r="B54" s="20" t="s">
        <v>221</v>
      </c>
      <c r="C54" s="18">
        <v>55</v>
      </c>
      <c r="D54" s="19" t="s">
        <v>158</v>
      </c>
      <c r="E54" s="21">
        <v>18928509516</v>
      </c>
      <c r="F54" s="22">
        <v>0.082964</v>
      </c>
      <c r="G54" s="23">
        <v>15703880.23</v>
      </c>
    </row>
    <row r="55" spans="1:7" ht="12.75">
      <c r="A55" s="40" t="s">
        <v>218</v>
      </c>
      <c r="B55" s="20" t="s">
        <v>220</v>
      </c>
      <c r="C55" s="18">
        <v>55</v>
      </c>
      <c r="D55" s="19" t="s">
        <v>158</v>
      </c>
      <c r="E55" s="21">
        <v>19464298433</v>
      </c>
      <c r="F55" s="22">
        <v>0.045663</v>
      </c>
      <c r="G55" s="23">
        <v>8888014.98</v>
      </c>
    </row>
    <row r="56" spans="1:7" ht="12.75">
      <c r="A56" s="42"/>
      <c r="B56" s="43" t="s">
        <v>17</v>
      </c>
      <c r="C56" s="24"/>
      <c r="D56" s="25"/>
      <c r="E56" s="26">
        <f>SUM(E53:E55)</f>
        <v>56530854796</v>
      </c>
      <c r="F56" s="32"/>
      <c r="G56" s="28">
        <f>SUM(G53:G55)</f>
        <v>30070341.580000002</v>
      </c>
    </row>
    <row r="58" ht="12.75">
      <c r="G58" s="34">
        <f>+G6+G11+G14+G16+G20+G23+G26+G30+G36+G40+G43+G47+G49+G52+G56+G33</f>
        <v>36417836.84</v>
      </c>
    </row>
  </sheetData>
  <sheetProtection/>
  <printOptions horizontalCentered="1"/>
  <pageMargins left="0.25" right="0.25" top="0.5" bottom="0.25" header="0" footer="0.25"/>
  <pageSetup fitToHeight="1" fitToWidth="1" horizontalDpi="300" verticalDpi="300" orientation="portrait" r:id="rId1"/>
  <headerFooter alignWithMargins="0">
    <oddFooter>&amp;C&amp;"Times New Roman,Regular"&amp;9Nebraska Department of Revenue, Property Assessment Division 2016 Annual Report&amp;R&amp;"Times New Roman,Regular"&amp;9Table 14, Page  75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0.00390625" style="33" bestFit="1" customWidth="1"/>
    <col min="2" max="2" width="29.421875" style="33" customWidth="1"/>
    <col min="3" max="3" width="2.7109375" style="33" bestFit="1" customWidth="1"/>
    <col min="4" max="4" width="12.140625" style="33" bestFit="1" customWidth="1"/>
    <col min="5" max="5" width="16.00390625" style="34" bestFit="1" customWidth="1"/>
    <col min="6" max="6" width="8.57421875" style="35" bestFit="1" customWidth="1"/>
    <col min="7" max="7" width="15.8515625" style="34" bestFit="1" customWidth="1"/>
    <col min="8" max="8" width="12.57421875" style="0" bestFit="1" customWidth="1"/>
  </cols>
  <sheetData>
    <row r="1" spans="1:7" s="4" customFormat="1" ht="18.75">
      <c r="A1" s="1" t="str">
        <f>'table 14 pg1'!$A$1</f>
        <v>Table 14 School District Bonds 2016-2017</v>
      </c>
      <c r="B1" s="36"/>
      <c r="C1" s="1"/>
      <c r="D1" s="36"/>
      <c r="E1" s="2"/>
      <c r="F1" s="3"/>
      <c r="G1" s="2"/>
    </row>
    <row r="2" spans="1:7" ht="12.75">
      <c r="A2" s="6" t="s">
        <v>1</v>
      </c>
      <c r="B2" s="37"/>
      <c r="C2" s="6" t="s">
        <v>0</v>
      </c>
      <c r="D2" s="5"/>
      <c r="E2" s="7">
        <f>'table 14 pg1'!$E$2</f>
        <v>2016</v>
      </c>
      <c r="F2" s="8" t="s">
        <v>14</v>
      </c>
      <c r="G2" s="7">
        <f>'table 14 pg1'!$G$2</f>
        <v>2016</v>
      </c>
    </row>
    <row r="3" spans="1:7" ht="12.75">
      <c r="A3" s="10" t="s">
        <v>15</v>
      </c>
      <c r="B3" s="38" t="s">
        <v>3</v>
      </c>
      <c r="C3" s="10" t="s">
        <v>2</v>
      </c>
      <c r="D3" s="9"/>
      <c r="E3" s="11" t="s">
        <v>31</v>
      </c>
      <c r="F3" s="45" t="s">
        <v>4</v>
      </c>
      <c r="G3" s="46" t="s">
        <v>32</v>
      </c>
    </row>
    <row r="4" spans="1:7" ht="12.75">
      <c r="A4" s="40"/>
      <c r="B4" s="20"/>
      <c r="C4" s="18"/>
      <c r="D4" s="19"/>
      <c r="E4" s="21"/>
      <c r="F4" s="22"/>
      <c r="G4" s="23"/>
    </row>
    <row r="5" spans="1:7" ht="12.75">
      <c r="A5" s="42" t="s">
        <v>222</v>
      </c>
      <c r="B5" s="31" t="s">
        <v>223</v>
      </c>
      <c r="C5" s="24">
        <v>55</v>
      </c>
      <c r="D5" s="25" t="s">
        <v>158</v>
      </c>
      <c r="E5" s="26">
        <v>1284021869</v>
      </c>
      <c r="F5" s="32">
        <v>0.003294</v>
      </c>
      <c r="G5" s="28">
        <v>42296.94</v>
      </c>
    </row>
    <row r="6" spans="1:7" ht="12.75">
      <c r="A6" s="40" t="s">
        <v>222</v>
      </c>
      <c r="B6" s="20" t="s">
        <v>224</v>
      </c>
      <c r="C6" s="18">
        <v>13</v>
      </c>
      <c r="D6" s="19" t="s">
        <v>58</v>
      </c>
      <c r="E6" s="21">
        <v>333204549</v>
      </c>
      <c r="F6" s="22">
        <v>0.009899</v>
      </c>
      <c r="G6" s="23">
        <v>32984.13</v>
      </c>
    </row>
    <row r="7" spans="1:7" ht="12.75">
      <c r="A7" s="40" t="s">
        <v>222</v>
      </c>
      <c r="B7" s="20" t="s">
        <v>224</v>
      </c>
      <c r="C7" s="18">
        <v>55</v>
      </c>
      <c r="D7" s="19" t="s">
        <v>158</v>
      </c>
      <c r="E7" s="21">
        <v>1279346769</v>
      </c>
      <c r="F7" s="22">
        <v>0.009899</v>
      </c>
      <c r="G7" s="23">
        <v>126643.8</v>
      </c>
    </row>
    <row r="8" spans="1:7" ht="12.75">
      <c r="A8" s="42"/>
      <c r="B8" s="43" t="s">
        <v>17</v>
      </c>
      <c r="C8" s="24"/>
      <c r="D8" s="25"/>
      <c r="E8" s="26">
        <f>SUM(E6:E7)</f>
        <v>1612551318</v>
      </c>
      <c r="F8" s="32"/>
      <c r="G8" s="28">
        <f>SUM(G6:G7)</f>
        <v>159627.93</v>
      </c>
    </row>
    <row r="9" spans="1:7" ht="12.75">
      <c r="A9" s="40" t="s">
        <v>222</v>
      </c>
      <c r="B9" s="20" t="s">
        <v>225</v>
      </c>
      <c r="C9" s="18">
        <v>13</v>
      </c>
      <c r="D9" s="19" t="s">
        <v>58</v>
      </c>
      <c r="E9" s="21">
        <v>333204550</v>
      </c>
      <c r="F9" s="22">
        <v>0.010016</v>
      </c>
      <c r="G9" s="23">
        <v>33373.83</v>
      </c>
    </row>
    <row r="10" spans="1:7" ht="12.75">
      <c r="A10" s="40" t="s">
        <v>222</v>
      </c>
      <c r="B10" s="20" t="s">
        <v>225</v>
      </c>
      <c r="C10" s="18">
        <v>55</v>
      </c>
      <c r="D10" s="19" t="s">
        <v>158</v>
      </c>
      <c r="E10" s="21">
        <v>1706176767</v>
      </c>
      <c r="F10" s="22">
        <v>0.010016</v>
      </c>
      <c r="G10" s="23">
        <v>170892.54</v>
      </c>
    </row>
    <row r="11" spans="1:7" ht="12.75">
      <c r="A11" s="40" t="s">
        <v>222</v>
      </c>
      <c r="B11" s="20" t="s">
        <v>225</v>
      </c>
      <c r="C11" s="18">
        <v>66</v>
      </c>
      <c r="D11" s="19" t="s">
        <v>67</v>
      </c>
      <c r="E11" s="21">
        <v>70672587</v>
      </c>
      <c r="F11" s="22">
        <v>0.010016</v>
      </c>
      <c r="G11" s="23">
        <v>7078.51</v>
      </c>
    </row>
    <row r="12" spans="1:7" ht="12.75">
      <c r="A12" s="40" t="s">
        <v>222</v>
      </c>
      <c r="B12" s="20" t="s">
        <v>225</v>
      </c>
      <c r="C12" s="18">
        <v>78</v>
      </c>
      <c r="D12" s="19" t="s">
        <v>50</v>
      </c>
      <c r="E12" s="21">
        <v>10564246</v>
      </c>
      <c r="F12" s="22">
        <v>0.010016</v>
      </c>
      <c r="G12" s="23">
        <v>1058.12</v>
      </c>
    </row>
    <row r="13" spans="1:7" ht="12.75">
      <c r="A13" s="42"/>
      <c r="B13" s="43" t="s">
        <v>17</v>
      </c>
      <c r="C13" s="24"/>
      <c r="D13" s="25"/>
      <c r="E13" s="26">
        <f>SUM(E9:E12)</f>
        <v>2120618150</v>
      </c>
      <c r="F13" s="32"/>
      <c r="G13" s="28">
        <f>SUM(G9:G12)</f>
        <v>212403</v>
      </c>
    </row>
    <row r="14" spans="1:7" ht="12.75">
      <c r="A14" s="40" t="s">
        <v>222</v>
      </c>
      <c r="B14" s="20" t="s">
        <v>389</v>
      </c>
      <c r="C14" s="18">
        <v>13</v>
      </c>
      <c r="D14" s="19" t="s">
        <v>58</v>
      </c>
      <c r="E14" s="21">
        <v>333204550</v>
      </c>
      <c r="F14" s="22">
        <v>0.014722</v>
      </c>
      <c r="G14" s="23">
        <v>49054.31</v>
      </c>
    </row>
    <row r="15" spans="1:7" ht="12.75">
      <c r="A15" s="40" t="s">
        <v>222</v>
      </c>
      <c r="B15" s="20" t="s">
        <v>226</v>
      </c>
      <c r="C15" s="18">
        <v>55</v>
      </c>
      <c r="D15" s="19" t="s">
        <v>158</v>
      </c>
      <c r="E15" s="21">
        <v>2069034765</v>
      </c>
      <c r="F15" s="22">
        <v>0.014722</v>
      </c>
      <c r="G15" s="23">
        <v>304605.73</v>
      </c>
    </row>
    <row r="16" spans="1:7" ht="12.75">
      <c r="A16" s="40" t="s">
        <v>222</v>
      </c>
      <c r="B16" s="20" t="s">
        <v>226</v>
      </c>
      <c r="C16" s="18">
        <v>66</v>
      </c>
      <c r="D16" s="19" t="s">
        <v>67</v>
      </c>
      <c r="E16" s="21">
        <v>70672587</v>
      </c>
      <c r="F16" s="22">
        <v>0.014722</v>
      </c>
      <c r="G16" s="23">
        <v>10404.43</v>
      </c>
    </row>
    <row r="17" spans="1:7" ht="12.75">
      <c r="A17" s="40" t="s">
        <v>222</v>
      </c>
      <c r="B17" s="20" t="s">
        <v>226</v>
      </c>
      <c r="C17" s="18">
        <v>78</v>
      </c>
      <c r="D17" s="19" t="s">
        <v>50</v>
      </c>
      <c r="E17" s="21">
        <v>10564246</v>
      </c>
      <c r="F17" s="22">
        <v>0.014722</v>
      </c>
      <c r="G17" s="23">
        <v>1555.28</v>
      </c>
    </row>
    <row r="18" spans="1:7" ht="12.75">
      <c r="A18" s="42"/>
      <c r="B18" s="43" t="s">
        <v>17</v>
      </c>
      <c r="C18" s="24"/>
      <c r="D18" s="25"/>
      <c r="E18" s="26">
        <f>SUM(E14:E17)</f>
        <v>2483476148</v>
      </c>
      <c r="F18" s="32"/>
      <c r="G18" s="28">
        <f>SUM(G14:G17)</f>
        <v>365619.75</v>
      </c>
    </row>
    <row r="19" spans="1:7" ht="12.75">
      <c r="A19" s="40" t="s">
        <v>222</v>
      </c>
      <c r="B19" s="20" t="s">
        <v>227</v>
      </c>
      <c r="C19" s="18">
        <v>13</v>
      </c>
      <c r="D19" s="19" t="s">
        <v>58</v>
      </c>
      <c r="E19" s="21">
        <v>333204550</v>
      </c>
      <c r="F19" s="22">
        <v>0.022845</v>
      </c>
      <c r="G19" s="23">
        <v>76120.49</v>
      </c>
    </row>
    <row r="20" spans="1:7" ht="12.75">
      <c r="A20" s="40" t="s">
        <v>222</v>
      </c>
      <c r="B20" s="20" t="s">
        <v>227</v>
      </c>
      <c r="C20" s="18">
        <v>55</v>
      </c>
      <c r="D20" s="19" t="s">
        <v>158</v>
      </c>
      <c r="E20" s="21">
        <v>1272247769</v>
      </c>
      <c r="F20" s="22">
        <v>0.022845</v>
      </c>
      <c r="G20" s="23">
        <v>290646.26</v>
      </c>
    </row>
    <row r="21" spans="1:7" ht="12.75">
      <c r="A21" s="42"/>
      <c r="B21" s="43" t="s">
        <v>17</v>
      </c>
      <c r="C21" s="24"/>
      <c r="D21" s="25"/>
      <c r="E21" s="26">
        <f>SUM(E19:E20)</f>
        <v>1605452319</v>
      </c>
      <c r="F21" s="32"/>
      <c r="G21" s="28">
        <f>SUM(G19:G20)</f>
        <v>366766.75</v>
      </c>
    </row>
    <row r="22" spans="1:7" ht="12.75">
      <c r="A22" s="40" t="s">
        <v>222</v>
      </c>
      <c r="B22" s="20" t="s">
        <v>417</v>
      </c>
      <c r="C22" s="18">
        <v>13</v>
      </c>
      <c r="D22" s="19" t="s">
        <v>58</v>
      </c>
      <c r="E22" s="21">
        <v>333204550</v>
      </c>
      <c r="F22" s="22">
        <v>0.025227</v>
      </c>
      <c r="G22" s="23">
        <v>84057.51</v>
      </c>
    </row>
    <row r="23" spans="1:7" ht="12.75">
      <c r="A23" s="40" t="s">
        <v>222</v>
      </c>
      <c r="B23" s="20" t="s">
        <v>417</v>
      </c>
      <c r="C23" s="18">
        <v>55</v>
      </c>
      <c r="D23" s="19" t="s">
        <v>158</v>
      </c>
      <c r="E23" s="21">
        <v>1267972570</v>
      </c>
      <c r="F23" s="22">
        <v>0.025227</v>
      </c>
      <c r="G23" s="23">
        <v>319872.73</v>
      </c>
    </row>
    <row r="24" spans="1:7" ht="12.75">
      <c r="A24" s="40" t="s">
        <v>222</v>
      </c>
      <c r="B24" s="20" t="s">
        <v>417</v>
      </c>
      <c r="C24" s="18">
        <v>66</v>
      </c>
      <c r="D24" s="19" t="s">
        <v>67</v>
      </c>
      <c r="E24" s="21">
        <v>70672587</v>
      </c>
      <c r="F24" s="22">
        <v>0.025227</v>
      </c>
      <c r="G24" s="23">
        <v>17828.68</v>
      </c>
    </row>
    <row r="25" spans="1:7" ht="12.75">
      <c r="A25" s="40" t="s">
        <v>222</v>
      </c>
      <c r="B25" s="20" t="s">
        <v>417</v>
      </c>
      <c r="C25" s="18">
        <v>78</v>
      </c>
      <c r="D25" s="19" t="s">
        <v>50</v>
      </c>
      <c r="E25" s="21">
        <v>10564246</v>
      </c>
      <c r="F25" s="22">
        <v>0.025227</v>
      </c>
      <c r="G25" s="23">
        <v>2665.05</v>
      </c>
    </row>
    <row r="26" spans="1:7" ht="12.75">
      <c r="A26" s="42"/>
      <c r="B26" s="43" t="s">
        <v>17</v>
      </c>
      <c r="C26" s="24"/>
      <c r="D26" s="25"/>
      <c r="E26" s="26">
        <f>SUM(E22:E25)</f>
        <v>1682413953</v>
      </c>
      <c r="F26" s="32"/>
      <c r="G26" s="28">
        <f>SUM(G22:G25)</f>
        <v>424423.97</v>
      </c>
    </row>
    <row r="27" spans="1:7" ht="12.75">
      <c r="A27" s="40" t="s">
        <v>222</v>
      </c>
      <c r="B27" s="20" t="s">
        <v>228</v>
      </c>
      <c r="C27" s="18">
        <v>13</v>
      </c>
      <c r="D27" s="19" t="s">
        <v>58</v>
      </c>
      <c r="E27" s="21">
        <v>333204550</v>
      </c>
      <c r="F27" s="22">
        <v>0.043144</v>
      </c>
      <c r="G27" s="23">
        <v>143757.66</v>
      </c>
    </row>
    <row r="28" spans="1:7" ht="12.75">
      <c r="A28" s="40" t="s">
        <v>222</v>
      </c>
      <c r="B28" s="20" t="s">
        <v>228</v>
      </c>
      <c r="C28" s="18">
        <v>55</v>
      </c>
      <c r="D28" s="19" t="s">
        <v>158</v>
      </c>
      <c r="E28" s="21">
        <v>1702433160</v>
      </c>
      <c r="F28" s="22">
        <v>0.043144</v>
      </c>
      <c r="G28" s="23">
        <v>734499.66</v>
      </c>
    </row>
    <row r="29" spans="1:7" ht="12.75">
      <c r="A29" s="40" t="s">
        <v>222</v>
      </c>
      <c r="B29" s="20" t="s">
        <v>228</v>
      </c>
      <c r="C29" s="18">
        <v>66</v>
      </c>
      <c r="D29" s="19" t="s">
        <v>67</v>
      </c>
      <c r="E29" s="21">
        <v>70672587</v>
      </c>
      <c r="F29" s="22">
        <v>0.043144</v>
      </c>
      <c r="G29" s="23">
        <v>30490.99</v>
      </c>
    </row>
    <row r="30" spans="1:7" ht="12.75">
      <c r="A30" s="40" t="s">
        <v>222</v>
      </c>
      <c r="B30" s="20" t="s">
        <v>228</v>
      </c>
      <c r="C30" s="18">
        <v>78</v>
      </c>
      <c r="D30" s="19" t="s">
        <v>50</v>
      </c>
      <c r="E30" s="21">
        <v>10564246</v>
      </c>
      <c r="F30" s="22">
        <v>0.043144</v>
      </c>
      <c r="G30" s="23">
        <v>4557.85</v>
      </c>
    </row>
    <row r="31" spans="1:7" ht="12.75">
      <c r="A31" s="42"/>
      <c r="B31" s="43" t="s">
        <v>17</v>
      </c>
      <c r="C31" s="24"/>
      <c r="D31" s="25"/>
      <c r="E31" s="26">
        <f>SUM(E27:E30)</f>
        <v>2116874543</v>
      </c>
      <c r="F31" s="32"/>
      <c r="G31" s="28">
        <f>SUM(G27:G30)</f>
        <v>913306.16</v>
      </c>
    </row>
    <row r="32" spans="1:7" ht="12.75">
      <c r="A32" s="40" t="s">
        <v>222</v>
      </c>
      <c r="B32" s="20" t="s">
        <v>390</v>
      </c>
      <c r="C32" s="18">
        <v>13</v>
      </c>
      <c r="D32" s="19" t="s">
        <v>58</v>
      </c>
      <c r="E32" s="21">
        <v>333204550</v>
      </c>
      <c r="F32" s="22">
        <v>0.03748</v>
      </c>
      <c r="G32" s="23">
        <v>124885.22</v>
      </c>
    </row>
    <row r="33" spans="1:7" ht="12.75">
      <c r="A33" s="40" t="s">
        <v>222</v>
      </c>
      <c r="B33" s="20" t="s">
        <v>390</v>
      </c>
      <c r="C33" s="18">
        <v>55</v>
      </c>
      <c r="D33" s="19" t="s">
        <v>158</v>
      </c>
      <c r="E33" s="21">
        <v>1267972570</v>
      </c>
      <c r="F33" s="22">
        <v>0.03748</v>
      </c>
      <c r="G33" s="23">
        <v>475237.38</v>
      </c>
    </row>
    <row r="34" spans="1:7" ht="12.75">
      <c r="A34" s="40" t="s">
        <v>222</v>
      </c>
      <c r="B34" s="20" t="s">
        <v>390</v>
      </c>
      <c r="C34" s="18">
        <v>66</v>
      </c>
      <c r="D34" s="19" t="s">
        <v>67</v>
      </c>
      <c r="E34" s="21">
        <v>70672587</v>
      </c>
      <c r="F34" s="22">
        <v>0.03748</v>
      </c>
      <c r="G34" s="23">
        <v>26488.2</v>
      </c>
    </row>
    <row r="35" spans="1:7" ht="12.75">
      <c r="A35" s="40" t="s">
        <v>222</v>
      </c>
      <c r="B35" s="20" t="s">
        <v>390</v>
      </c>
      <c r="C35" s="18">
        <v>78</v>
      </c>
      <c r="D35" s="19" t="s">
        <v>50</v>
      </c>
      <c r="E35" s="21">
        <v>10564246</v>
      </c>
      <c r="F35" s="22">
        <v>0.03748</v>
      </c>
      <c r="G35" s="23">
        <v>3959.49</v>
      </c>
    </row>
    <row r="36" spans="1:7" ht="12.75">
      <c r="A36" s="42"/>
      <c r="B36" s="43" t="s">
        <v>17</v>
      </c>
      <c r="C36" s="24"/>
      <c r="D36" s="25"/>
      <c r="E36" s="26">
        <f>SUM(E32:E35)</f>
        <v>1682413953</v>
      </c>
      <c r="F36" s="32"/>
      <c r="G36" s="28">
        <f>SUM(G32:G35)</f>
        <v>630570.2899999999</v>
      </c>
    </row>
    <row r="37" spans="1:7" ht="12.75">
      <c r="A37" s="39"/>
      <c r="B37" s="55"/>
      <c r="C37" s="12"/>
      <c r="D37" s="13"/>
      <c r="E37" s="56"/>
      <c r="F37" s="16"/>
      <c r="G37" s="57"/>
    </row>
    <row r="38" spans="1:7" ht="12.75">
      <c r="A38" s="42" t="s">
        <v>229</v>
      </c>
      <c r="B38" s="31" t="s">
        <v>230</v>
      </c>
      <c r="C38" s="24">
        <v>55</v>
      </c>
      <c r="D38" s="25" t="s">
        <v>158</v>
      </c>
      <c r="E38" s="26">
        <v>333674259</v>
      </c>
      <c r="F38" s="32">
        <v>0.020558</v>
      </c>
      <c r="G38" s="28">
        <v>68597.27</v>
      </c>
    </row>
    <row r="39" spans="1:7" ht="12.75">
      <c r="A39" s="39"/>
      <c r="B39" s="14"/>
      <c r="C39" s="12"/>
      <c r="D39" s="13"/>
      <c r="E39" s="56"/>
      <c r="F39" s="16"/>
      <c r="G39" s="57"/>
    </row>
    <row r="40" spans="1:7" ht="12.75">
      <c r="A40" s="42" t="s">
        <v>229</v>
      </c>
      <c r="B40" s="31" t="s">
        <v>391</v>
      </c>
      <c r="C40" s="24">
        <v>55</v>
      </c>
      <c r="D40" s="25" t="s">
        <v>158</v>
      </c>
      <c r="E40" s="26">
        <v>333086159</v>
      </c>
      <c r="F40" s="32">
        <v>0.00891</v>
      </c>
      <c r="G40" s="28">
        <v>29678.46</v>
      </c>
    </row>
    <row r="41" spans="1:7" ht="12.75">
      <c r="A41" s="40" t="s">
        <v>229</v>
      </c>
      <c r="B41" s="20" t="s">
        <v>231</v>
      </c>
      <c r="C41" s="18">
        <v>55</v>
      </c>
      <c r="D41" s="19" t="s">
        <v>158</v>
      </c>
      <c r="E41" s="21">
        <v>556908258</v>
      </c>
      <c r="F41" s="22">
        <v>0.05423</v>
      </c>
      <c r="G41" s="23">
        <v>302012.02</v>
      </c>
    </row>
    <row r="42" spans="1:7" ht="12.75">
      <c r="A42" s="40" t="s">
        <v>229</v>
      </c>
      <c r="B42" s="20" t="s">
        <v>232</v>
      </c>
      <c r="C42" s="18">
        <v>80</v>
      </c>
      <c r="D42" s="19" t="s">
        <v>51</v>
      </c>
      <c r="E42" s="21">
        <v>9458497</v>
      </c>
      <c r="F42" s="22">
        <v>0.05423</v>
      </c>
      <c r="G42" s="23">
        <v>5129.36</v>
      </c>
    </row>
    <row r="43" spans="1:7" ht="12.75">
      <c r="A43" s="42"/>
      <c r="B43" s="43" t="s">
        <v>17</v>
      </c>
      <c r="C43" s="24"/>
      <c r="D43" s="25"/>
      <c r="E43" s="26">
        <f>SUM(E41:E42)</f>
        <v>566366755</v>
      </c>
      <c r="F43" s="32"/>
      <c r="G43" s="28">
        <f>SUM(G41:G42)</f>
        <v>307141.38</v>
      </c>
    </row>
    <row r="44" spans="1:7" ht="12.75">
      <c r="A44" s="40"/>
      <c r="B44" s="20"/>
      <c r="C44" s="18"/>
      <c r="D44" s="19"/>
      <c r="E44" s="21"/>
      <c r="F44" s="22"/>
      <c r="G44" s="23"/>
    </row>
    <row r="45" spans="1:7" ht="12.75">
      <c r="A45" s="42" t="s">
        <v>233</v>
      </c>
      <c r="B45" s="31" t="s">
        <v>234</v>
      </c>
      <c r="C45" s="24">
        <v>55</v>
      </c>
      <c r="D45" s="25" t="s">
        <v>158</v>
      </c>
      <c r="E45" s="26">
        <v>1211422658</v>
      </c>
      <c r="F45" s="32">
        <v>0.01124</v>
      </c>
      <c r="G45" s="28">
        <v>136165.69</v>
      </c>
    </row>
    <row r="46" spans="1:7" ht="12.75">
      <c r="A46" s="40" t="s">
        <v>233</v>
      </c>
      <c r="B46" s="20" t="s">
        <v>235</v>
      </c>
      <c r="C46" s="18">
        <v>34</v>
      </c>
      <c r="D46" s="19" t="s">
        <v>152</v>
      </c>
      <c r="E46" s="21">
        <v>183125833</v>
      </c>
      <c r="F46" s="22">
        <v>0.0601</v>
      </c>
      <c r="G46" s="23">
        <v>110058.79</v>
      </c>
    </row>
    <row r="47" spans="1:7" ht="12.75">
      <c r="A47" s="40" t="s">
        <v>233</v>
      </c>
      <c r="B47" s="20" t="s">
        <v>235</v>
      </c>
      <c r="C47" s="18">
        <v>55</v>
      </c>
      <c r="D47" s="19" t="s">
        <v>158</v>
      </c>
      <c r="E47" s="21">
        <v>1223781288</v>
      </c>
      <c r="F47" s="22">
        <v>0.0601</v>
      </c>
      <c r="G47" s="23">
        <v>735494.36</v>
      </c>
    </row>
    <row r="48" spans="1:7" ht="12.75">
      <c r="A48" s="40" t="s">
        <v>233</v>
      </c>
      <c r="B48" s="20" t="s">
        <v>235</v>
      </c>
      <c r="C48" s="18">
        <v>66</v>
      </c>
      <c r="D48" s="19" t="s">
        <v>67</v>
      </c>
      <c r="E48" s="21">
        <v>8079266</v>
      </c>
      <c r="F48" s="22">
        <v>0.0601</v>
      </c>
      <c r="G48" s="23">
        <v>4855.68</v>
      </c>
    </row>
    <row r="49" spans="1:7" ht="12.75">
      <c r="A49" s="42"/>
      <c r="B49" s="43" t="s">
        <v>17</v>
      </c>
      <c r="C49" s="24"/>
      <c r="D49" s="25"/>
      <c r="E49" s="26">
        <f>SUM(E46:E48)</f>
        <v>1414986387</v>
      </c>
      <c r="F49" s="32"/>
      <c r="G49" s="28">
        <f>SUM(G46:G48)</f>
        <v>850408.8300000001</v>
      </c>
    </row>
    <row r="50" spans="1:7" ht="12.75">
      <c r="A50" s="40" t="s">
        <v>233</v>
      </c>
      <c r="B50" s="20" t="s">
        <v>236</v>
      </c>
      <c r="C50" s="18">
        <v>34</v>
      </c>
      <c r="D50" s="19" t="s">
        <v>152</v>
      </c>
      <c r="E50" s="21">
        <v>183125833</v>
      </c>
      <c r="F50" s="22">
        <v>0.046827</v>
      </c>
      <c r="G50" s="23">
        <v>85752.33</v>
      </c>
    </row>
    <row r="51" spans="1:7" ht="12.75">
      <c r="A51" s="40" t="s">
        <v>233</v>
      </c>
      <c r="B51" s="20" t="s">
        <v>236</v>
      </c>
      <c r="C51" s="18">
        <v>55</v>
      </c>
      <c r="D51" s="19" t="s">
        <v>158</v>
      </c>
      <c r="E51" s="21">
        <v>1077139937</v>
      </c>
      <c r="F51" s="22">
        <v>0.046827</v>
      </c>
      <c r="G51" s="23">
        <v>504393.89</v>
      </c>
    </row>
    <row r="52" spans="1:7" ht="12.75">
      <c r="A52" s="40" t="s">
        <v>233</v>
      </c>
      <c r="B52" s="20" t="s">
        <v>236</v>
      </c>
      <c r="C52" s="18">
        <v>66</v>
      </c>
      <c r="D52" s="19" t="s">
        <v>67</v>
      </c>
      <c r="E52" s="21">
        <v>8079266</v>
      </c>
      <c r="F52" s="22">
        <v>0.046827</v>
      </c>
      <c r="G52" s="23">
        <v>3783.27</v>
      </c>
    </row>
    <row r="53" spans="1:7" ht="12.75">
      <c r="A53" s="42"/>
      <c r="B53" s="43" t="s">
        <v>17</v>
      </c>
      <c r="C53" s="24"/>
      <c r="D53" s="25"/>
      <c r="E53" s="26">
        <f>SUM(E50:E52)</f>
        <v>1268345036</v>
      </c>
      <c r="F53" s="32"/>
      <c r="G53" s="28">
        <f>SUM(G50:G52)</f>
        <v>593929.49</v>
      </c>
    </row>
  </sheetData>
  <sheetProtection/>
  <printOptions horizontalCentered="1"/>
  <pageMargins left="0.25" right="0.25" top="0.5" bottom="0.25" header="0" footer="0.25"/>
  <pageSetup fitToHeight="1" fitToWidth="1" horizontalDpi="300" verticalDpi="300" orientation="portrait" r:id="rId1"/>
  <headerFooter alignWithMargins="0">
    <oddFooter>&amp;C&amp;"Times New Roman,Regular"&amp;9Nebraska Department of Revenue, Property Assessment Division 2016 Annual Report&amp;R&amp;"Times New Roman,Regular"&amp;9Table 14, Page  76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5"/>
  <sheetViews>
    <sheetView tabSelected="1" zoomScalePageLayoutView="0" workbookViewId="0" topLeftCell="A25">
      <selection activeCell="B50" sqref="B50"/>
    </sheetView>
  </sheetViews>
  <sheetFormatPr defaultColWidth="9.140625" defaultRowHeight="12.75"/>
  <cols>
    <col min="1" max="1" width="10.00390625" style="33" bestFit="1" customWidth="1"/>
    <col min="2" max="2" width="29.421875" style="33" customWidth="1"/>
    <col min="3" max="3" width="2.7109375" style="33" bestFit="1" customWidth="1"/>
    <col min="4" max="4" width="12.140625" style="33" bestFit="1" customWidth="1"/>
    <col min="5" max="5" width="16.00390625" style="34" bestFit="1" customWidth="1"/>
    <col min="6" max="6" width="8.57421875" style="35" bestFit="1" customWidth="1"/>
    <col min="7" max="7" width="15.8515625" style="34" bestFit="1" customWidth="1"/>
    <col min="8" max="8" width="12.57421875" style="0" bestFit="1" customWidth="1"/>
  </cols>
  <sheetData>
    <row r="1" spans="1:7" s="4" customFormat="1" ht="18.75">
      <c r="A1" s="1" t="str">
        <f>'table 14 pg1'!$A$1</f>
        <v>Table 14 School District Bonds 2016-2017</v>
      </c>
      <c r="B1" s="36"/>
      <c r="C1" s="1"/>
      <c r="D1" s="36"/>
      <c r="E1" s="2"/>
      <c r="F1" s="3"/>
      <c r="G1" s="2"/>
    </row>
    <row r="2" spans="1:7" ht="12.75">
      <c r="A2" s="6" t="s">
        <v>1</v>
      </c>
      <c r="B2" s="37"/>
      <c r="C2" s="6" t="s">
        <v>0</v>
      </c>
      <c r="D2" s="5"/>
      <c r="E2" s="7">
        <f>'table 14 pg1'!$E$2</f>
        <v>2016</v>
      </c>
      <c r="F2" s="8" t="s">
        <v>14</v>
      </c>
      <c r="G2" s="7">
        <f>'table 14 pg1'!$G$2</f>
        <v>2016</v>
      </c>
    </row>
    <row r="3" spans="1:7" ht="12.75">
      <c r="A3" s="10" t="s">
        <v>15</v>
      </c>
      <c r="B3" s="38" t="s">
        <v>3</v>
      </c>
      <c r="C3" s="10" t="s">
        <v>2</v>
      </c>
      <c r="D3" s="9"/>
      <c r="E3" s="11" t="s">
        <v>31</v>
      </c>
      <c r="F3" s="45" t="s">
        <v>4</v>
      </c>
      <c r="G3" s="46" t="s">
        <v>32</v>
      </c>
    </row>
    <row r="4" spans="1:7" ht="12.75">
      <c r="A4" s="40" t="s">
        <v>237</v>
      </c>
      <c r="B4" s="20" t="s">
        <v>392</v>
      </c>
      <c r="C4" s="18">
        <v>12</v>
      </c>
      <c r="D4" s="19" t="s">
        <v>49</v>
      </c>
      <c r="E4" s="21">
        <v>862820</v>
      </c>
      <c r="F4" s="22">
        <v>0.115552</v>
      </c>
      <c r="G4" s="23">
        <v>996.99</v>
      </c>
    </row>
    <row r="5" spans="1:7" ht="12.75">
      <c r="A5" s="40" t="s">
        <v>237</v>
      </c>
      <c r="B5" s="20" t="s">
        <v>392</v>
      </c>
      <c r="C5" s="18">
        <v>55</v>
      </c>
      <c r="D5" s="19" t="s">
        <v>158</v>
      </c>
      <c r="E5" s="21">
        <v>371571283</v>
      </c>
      <c r="F5" s="22">
        <v>0.115552</v>
      </c>
      <c r="G5" s="23">
        <v>429358.59</v>
      </c>
    </row>
    <row r="6" spans="1:7" ht="12.75">
      <c r="A6" s="40" t="s">
        <v>237</v>
      </c>
      <c r="B6" s="20" t="s">
        <v>392</v>
      </c>
      <c r="C6" s="18">
        <v>78</v>
      </c>
      <c r="D6" s="19" t="s">
        <v>50</v>
      </c>
      <c r="E6" s="21">
        <v>322038960</v>
      </c>
      <c r="F6" s="22">
        <v>0.115552</v>
      </c>
      <c r="G6" s="23">
        <v>372123.21</v>
      </c>
    </row>
    <row r="7" spans="1:7" ht="12.75">
      <c r="A7" s="40" t="s">
        <v>237</v>
      </c>
      <c r="B7" s="20" t="s">
        <v>392</v>
      </c>
      <c r="C7" s="18">
        <v>80</v>
      </c>
      <c r="D7" s="19" t="s">
        <v>51</v>
      </c>
      <c r="E7" s="21">
        <v>9426310</v>
      </c>
      <c r="F7" s="22">
        <v>0.115552</v>
      </c>
      <c r="G7" s="23">
        <v>10892.42</v>
      </c>
    </row>
    <row r="8" spans="1:7" ht="12.75">
      <c r="A8" s="42"/>
      <c r="B8" s="43" t="s">
        <v>17</v>
      </c>
      <c r="C8" s="24"/>
      <c r="D8" s="25"/>
      <c r="E8" s="26">
        <f>SUM(E4:E7)</f>
        <v>703899373</v>
      </c>
      <c r="F8" s="32"/>
      <c r="G8" s="28">
        <f>SUM(G4:G7)</f>
        <v>813371.2100000001</v>
      </c>
    </row>
    <row r="9" spans="1:7" ht="12.75">
      <c r="A9" s="40" t="s">
        <v>237</v>
      </c>
      <c r="B9" s="20" t="s">
        <v>238</v>
      </c>
      <c r="C9" s="18">
        <v>12</v>
      </c>
      <c r="D9" s="19" t="s">
        <v>49</v>
      </c>
      <c r="E9" s="21">
        <v>862820</v>
      </c>
      <c r="F9" s="22">
        <v>0.024422</v>
      </c>
      <c r="G9" s="23">
        <v>210.72</v>
      </c>
    </row>
    <row r="10" spans="1:7" ht="12.75">
      <c r="A10" s="40" t="s">
        <v>237</v>
      </c>
      <c r="B10" s="20" t="s">
        <v>238</v>
      </c>
      <c r="C10" s="18">
        <v>55</v>
      </c>
      <c r="D10" s="19" t="s">
        <v>158</v>
      </c>
      <c r="E10" s="21">
        <v>371571283</v>
      </c>
      <c r="F10" s="22">
        <v>0.024422</v>
      </c>
      <c r="G10" s="23">
        <v>90745.68</v>
      </c>
    </row>
    <row r="11" spans="1:7" ht="12.75">
      <c r="A11" s="40" t="s">
        <v>237</v>
      </c>
      <c r="B11" s="20" t="s">
        <v>238</v>
      </c>
      <c r="C11" s="18">
        <v>78</v>
      </c>
      <c r="D11" s="19" t="s">
        <v>50</v>
      </c>
      <c r="E11" s="21">
        <v>318442769</v>
      </c>
      <c r="F11" s="22">
        <v>0.024422</v>
      </c>
      <c r="G11" s="23">
        <v>77770.79</v>
      </c>
    </row>
    <row r="12" spans="1:7" ht="12.75">
      <c r="A12" s="40" t="s">
        <v>237</v>
      </c>
      <c r="B12" s="20" t="s">
        <v>238</v>
      </c>
      <c r="C12" s="18">
        <v>80</v>
      </c>
      <c r="D12" s="19" t="s">
        <v>51</v>
      </c>
      <c r="E12" s="21">
        <v>9426310</v>
      </c>
      <c r="F12" s="22">
        <v>0.024422</v>
      </c>
      <c r="G12" s="23">
        <v>2302.12</v>
      </c>
    </row>
    <row r="13" spans="1:7" ht="12.75">
      <c r="A13" s="42"/>
      <c r="B13" s="43" t="s">
        <v>17</v>
      </c>
      <c r="C13" s="24"/>
      <c r="D13" s="25"/>
      <c r="E13" s="26">
        <f>SUM(E9:E12)</f>
        <v>700303182</v>
      </c>
      <c r="F13" s="32"/>
      <c r="G13" s="28">
        <f>SUM(G9:G12)</f>
        <v>171029.31</v>
      </c>
    </row>
    <row r="14" spans="1:7" ht="12.75">
      <c r="A14" s="40"/>
      <c r="B14" s="20"/>
      <c r="C14" s="18"/>
      <c r="D14" s="19"/>
      <c r="E14" s="21"/>
      <c r="F14" s="22"/>
      <c r="G14" s="23"/>
    </row>
    <row r="15" spans="1:7" ht="12.75">
      <c r="A15" s="42" t="s">
        <v>239</v>
      </c>
      <c r="B15" s="31" t="s">
        <v>240</v>
      </c>
      <c r="C15" s="24">
        <v>56</v>
      </c>
      <c r="D15" s="25" t="s">
        <v>106</v>
      </c>
      <c r="E15" s="26">
        <v>2213373341</v>
      </c>
      <c r="F15" s="32">
        <v>0.105387</v>
      </c>
      <c r="G15" s="28">
        <v>2332616.69</v>
      </c>
    </row>
    <row r="16" spans="1:7" ht="12.75">
      <c r="A16" s="40"/>
      <c r="B16" s="20"/>
      <c r="C16" s="18"/>
      <c r="D16" s="19"/>
      <c r="E16" s="21"/>
      <c r="F16" s="22"/>
      <c r="G16" s="23"/>
    </row>
    <row r="17" spans="1:7" ht="12.75">
      <c r="A17" s="42" t="s">
        <v>241</v>
      </c>
      <c r="B17" s="31" t="s">
        <v>242</v>
      </c>
      <c r="C17" s="24">
        <v>56</v>
      </c>
      <c r="D17" s="25" t="s">
        <v>106</v>
      </c>
      <c r="E17" s="26">
        <v>289127827</v>
      </c>
      <c r="F17" s="32">
        <v>0.117744</v>
      </c>
      <c r="G17" s="28">
        <v>340431.48</v>
      </c>
    </row>
    <row r="18" spans="1:7" ht="12.75">
      <c r="A18" s="40"/>
      <c r="B18" s="20"/>
      <c r="C18" s="18"/>
      <c r="D18" s="19"/>
      <c r="E18" s="21"/>
      <c r="F18" s="22"/>
      <c r="G18" s="23"/>
    </row>
    <row r="19" spans="1:7" ht="12.75">
      <c r="A19" s="42" t="s">
        <v>418</v>
      </c>
      <c r="B19" s="31" t="s">
        <v>419</v>
      </c>
      <c r="C19" s="24">
        <v>56</v>
      </c>
      <c r="D19" s="25" t="s">
        <v>106</v>
      </c>
      <c r="E19" s="26">
        <v>269127706</v>
      </c>
      <c r="F19" s="32">
        <v>0.228272</v>
      </c>
      <c r="G19" s="28">
        <v>614343.98</v>
      </c>
    </row>
    <row r="20" spans="1:7" ht="12.75">
      <c r="A20" s="40"/>
      <c r="B20" s="20"/>
      <c r="C20" s="18"/>
      <c r="D20" s="19"/>
      <c r="E20" s="21"/>
      <c r="F20" s="22"/>
      <c r="G20" s="23"/>
    </row>
    <row r="21" spans="1:7" ht="12.75">
      <c r="A21" s="42" t="s">
        <v>243</v>
      </c>
      <c r="B21" s="31" t="s">
        <v>244</v>
      </c>
      <c r="C21" s="24">
        <v>56</v>
      </c>
      <c r="D21" s="25" t="s">
        <v>106</v>
      </c>
      <c r="E21" s="26">
        <v>220848273</v>
      </c>
      <c r="F21" s="32">
        <v>0.050965</v>
      </c>
      <c r="G21" s="28">
        <v>112555.88</v>
      </c>
    </row>
    <row r="22" spans="1:7" ht="12.75">
      <c r="A22" s="40"/>
      <c r="B22" s="20"/>
      <c r="C22" s="18"/>
      <c r="D22" s="19"/>
      <c r="E22" s="21"/>
      <c r="F22" s="22"/>
      <c r="G22" s="23"/>
    </row>
    <row r="23" spans="1:7" ht="12.75">
      <c r="A23" s="42" t="s">
        <v>245</v>
      </c>
      <c r="B23" s="31" t="s">
        <v>246</v>
      </c>
      <c r="C23" s="24">
        <v>56</v>
      </c>
      <c r="D23" s="25" t="s">
        <v>106</v>
      </c>
      <c r="E23" s="26">
        <v>403296771</v>
      </c>
      <c r="F23" s="32">
        <v>0.070126</v>
      </c>
      <c r="G23" s="28">
        <v>282816.68</v>
      </c>
    </row>
    <row r="24" spans="1:7" ht="12.75">
      <c r="A24" s="40" t="s">
        <v>247</v>
      </c>
      <c r="B24" s="20" t="s">
        <v>248</v>
      </c>
      <c r="C24" s="18">
        <v>43</v>
      </c>
      <c r="D24" s="19" t="s">
        <v>187</v>
      </c>
      <c r="E24" s="21">
        <v>15448315</v>
      </c>
      <c r="F24" s="22">
        <v>0.01747</v>
      </c>
      <c r="G24" s="23">
        <v>2698.83</v>
      </c>
    </row>
    <row r="25" spans="1:7" ht="12.75">
      <c r="A25" s="40" t="s">
        <v>247</v>
      </c>
      <c r="B25" s="20" t="s">
        <v>248</v>
      </c>
      <c r="C25" s="18">
        <v>56</v>
      </c>
      <c r="D25" s="19" t="s">
        <v>106</v>
      </c>
      <c r="E25" s="21">
        <v>467471907</v>
      </c>
      <c r="F25" s="22">
        <v>0.01747</v>
      </c>
      <c r="G25" s="23">
        <v>81668.2</v>
      </c>
    </row>
    <row r="26" spans="1:7" ht="12.75">
      <c r="A26" s="40" t="s">
        <v>247</v>
      </c>
      <c r="B26" s="20" t="s">
        <v>248</v>
      </c>
      <c r="C26" s="18">
        <v>68</v>
      </c>
      <c r="D26" s="19" t="s">
        <v>113</v>
      </c>
      <c r="E26" s="21">
        <v>95268477</v>
      </c>
      <c r="F26" s="22">
        <v>0.01747</v>
      </c>
      <c r="G26" s="23">
        <v>16643.5</v>
      </c>
    </row>
    <row r="27" spans="1:7" ht="12.75">
      <c r="A27" s="42"/>
      <c r="B27" s="43" t="s">
        <v>17</v>
      </c>
      <c r="C27" s="24"/>
      <c r="D27" s="25"/>
      <c r="E27" s="26">
        <f>SUM(E24:E26)</f>
        <v>578188699</v>
      </c>
      <c r="F27" s="32"/>
      <c r="G27" s="28">
        <f>SUM(G24:G26)</f>
        <v>101010.53</v>
      </c>
    </row>
    <row r="28" spans="1:7" ht="12.75">
      <c r="A28" s="40" t="s">
        <v>249</v>
      </c>
      <c r="B28" s="20" t="s">
        <v>250</v>
      </c>
      <c r="C28" s="18">
        <v>59</v>
      </c>
      <c r="D28" s="19" t="s">
        <v>251</v>
      </c>
      <c r="E28" s="21">
        <v>737075950</v>
      </c>
      <c r="F28" s="22">
        <v>0.024895</v>
      </c>
      <c r="G28" s="23">
        <v>183495.11</v>
      </c>
    </row>
    <row r="29" spans="1:7" ht="12.75">
      <c r="A29" s="40" t="s">
        <v>249</v>
      </c>
      <c r="B29" s="20" t="s">
        <v>250</v>
      </c>
      <c r="C29" s="18">
        <v>71</v>
      </c>
      <c r="D29" s="19" t="s">
        <v>54</v>
      </c>
      <c r="E29" s="21">
        <v>22381961</v>
      </c>
      <c r="F29" s="22">
        <v>0.024895</v>
      </c>
      <c r="G29" s="23">
        <v>5571.99</v>
      </c>
    </row>
    <row r="30" spans="1:7" ht="12.75">
      <c r="A30" s="40" t="s">
        <v>249</v>
      </c>
      <c r="B30" s="20" t="s">
        <v>250</v>
      </c>
      <c r="C30" s="18">
        <v>84</v>
      </c>
      <c r="D30" s="19" t="s">
        <v>80</v>
      </c>
      <c r="E30" s="21">
        <v>60150085</v>
      </c>
      <c r="F30" s="22">
        <v>0.024895</v>
      </c>
      <c r="G30" s="23">
        <v>14974.32</v>
      </c>
    </row>
    <row r="31" spans="1:7" ht="12.75">
      <c r="A31" s="42"/>
      <c r="B31" s="43" t="s">
        <v>17</v>
      </c>
      <c r="C31" s="24"/>
      <c r="D31" s="25"/>
      <c r="E31" s="26">
        <f>SUM(E28:E30)</f>
        <v>819607996</v>
      </c>
      <c r="F31" s="32"/>
      <c r="G31" s="28">
        <f>SUM(G28:G30)</f>
        <v>204041.41999999998</v>
      </c>
    </row>
    <row r="32" spans="1:7" ht="12.75">
      <c r="A32" s="40" t="s">
        <v>252</v>
      </c>
      <c r="B32" s="20" t="s">
        <v>253</v>
      </c>
      <c r="C32" s="18">
        <v>59</v>
      </c>
      <c r="D32" s="19" t="s">
        <v>251</v>
      </c>
      <c r="E32" s="21">
        <v>1831877526</v>
      </c>
      <c r="F32" s="22">
        <v>0.037903</v>
      </c>
      <c r="G32" s="23">
        <v>694335.96</v>
      </c>
    </row>
    <row r="33" spans="1:7" ht="12.75">
      <c r="A33" s="40" t="s">
        <v>252</v>
      </c>
      <c r="B33" s="20" t="s">
        <v>253</v>
      </c>
      <c r="C33" s="18">
        <v>70</v>
      </c>
      <c r="D33" s="19" t="s">
        <v>254</v>
      </c>
      <c r="E33" s="21">
        <v>45264563</v>
      </c>
      <c r="F33" s="22">
        <v>0.037903</v>
      </c>
      <c r="G33" s="23">
        <v>17156.64</v>
      </c>
    </row>
    <row r="34" spans="1:7" ht="12.75">
      <c r="A34" s="40" t="s">
        <v>252</v>
      </c>
      <c r="B34" s="20" t="s">
        <v>253</v>
      </c>
      <c r="C34" s="18">
        <v>84</v>
      </c>
      <c r="D34" s="19" t="s">
        <v>80</v>
      </c>
      <c r="E34" s="21">
        <v>328755750</v>
      </c>
      <c r="F34" s="22">
        <v>0.037903</v>
      </c>
      <c r="G34" s="23">
        <v>124608.61</v>
      </c>
    </row>
    <row r="35" spans="1:7" ht="12.75">
      <c r="A35" s="40" t="s">
        <v>252</v>
      </c>
      <c r="B35" s="20" t="s">
        <v>253</v>
      </c>
      <c r="C35" s="18">
        <v>90</v>
      </c>
      <c r="D35" s="19" t="s">
        <v>72</v>
      </c>
      <c r="E35" s="21">
        <v>110330646</v>
      </c>
      <c r="F35" s="22">
        <v>0.037903</v>
      </c>
      <c r="G35" s="23">
        <v>41818.73</v>
      </c>
    </row>
    <row r="36" spans="1:7" ht="12.75">
      <c r="A36" s="42"/>
      <c r="B36" s="43" t="s">
        <v>17</v>
      </c>
      <c r="C36" s="24"/>
      <c r="D36" s="25"/>
      <c r="E36" s="26">
        <f>SUM(E32:E35)</f>
        <v>2316228485</v>
      </c>
      <c r="F36" s="32"/>
      <c r="G36" s="28">
        <f>SUM(G32:G35)</f>
        <v>877919.94</v>
      </c>
    </row>
    <row r="37" spans="1:7" ht="12.75">
      <c r="A37" s="40" t="s">
        <v>252</v>
      </c>
      <c r="B37" s="20" t="s">
        <v>255</v>
      </c>
      <c r="C37" s="18">
        <v>59</v>
      </c>
      <c r="D37" s="19" t="s">
        <v>251</v>
      </c>
      <c r="E37" s="21">
        <v>1459868921</v>
      </c>
      <c r="F37" s="22">
        <v>0.065372</v>
      </c>
      <c r="G37" s="23">
        <v>954346.88</v>
      </c>
    </row>
    <row r="38" spans="1:7" ht="12.75">
      <c r="A38" s="40" t="s">
        <v>252</v>
      </c>
      <c r="B38" s="20" t="s">
        <v>255</v>
      </c>
      <c r="C38" s="18">
        <v>70</v>
      </c>
      <c r="D38" s="19" t="s">
        <v>254</v>
      </c>
      <c r="E38" s="21">
        <v>4553877</v>
      </c>
      <c r="F38" s="22">
        <v>0.065372</v>
      </c>
      <c r="G38" s="23">
        <v>2976.97</v>
      </c>
    </row>
    <row r="39" spans="1:7" ht="12.75">
      <c r="A39" s="40" t="s">
        <v>252</v>
      </c>
      <c r="B39" s="20" t="s">
        <v>255</v>
      </c>
      <c r="C39" s="18">
        <v>84</v>
      </c>
      <c r="D39" s="19" t="s">
        <v>80</v>
      </c>
      <c r="E39" s="21">
        <v>317340112</v>
      </c>
      <c r="F39" s="22">
        <v>0.065372</v>
      </c>
      <c r="G39" s="23">
        <v>207452.01</v>
      </c>
    </row>
    <row r="40" spans="1:7" ht="12.75">
      <c r="A40" s="40" t="s">
        <v>252</v>
      </c>
      <c r="B40" s="20" t="s">
        <v>255</v>
      </c>
      <c r="C40" s="18">
        <v>90</v>
      </c>
      <c r="D40" s="19" t="s">
        <v>72</v>
      </c>
      <c r="E40" s="21">
        <v>110330646</v>
      </c>
      <c r="F40" s="22">
        <v>0.065372</v>
      </c>
      <c r="G40" s="23">
        <v>72125.5</v>
      </c>
    </row>
    <row r="41" spans="1:7" ht="12.75">
      <c r="A41" s="42"/>
      <c r="B41" s="43" t="s">
        <v>17</v>
      </c>
      <c r="C41" s="24"/>
      <c r="D41" s="25"/>
      <c r="E41" s="26">
        <f>SUM(E37:E40)</f>
        <v>1892093556</v>
      </c>
      <c r="F41" s="32"/>
      <c r="G41" s="28">
        <f>SUM(G37:G40)</f>
        <v>1236901.3599999999</v>
      </c>
    </row>
    <row r="42" spans="1:7" ht="12.75">
      <c r="A42" s="40" t="s">
        <v>256</v>
      </c>
      <c r="B42" s="20" t="s">
        <v>258</v>
      </c>
      <c r="C42" s="18">
        <v>59</v>
      </c>
      <c r="D42" s="19" t="s">
        <v>251</v>
      </c>
      <c r="E42" s="21">
        <v>602738386</v>
      </c>
      <c r="F42" s="22">
        <v>0.055022</v>
      </c>
      <c r="G42" s="23">
        <v>331638.78</v>
      </c>
    </row>
    <row r="43" spans="1:7" ht="12.75">
      <c r="A43" s="40" t="s">
        <v>256</v>
      </c>
      <c r="B43" s="20" t="s">
        <v>258</v>
      </c>
      <c r="C43" s="18">
        <v>70</v>
      </c>
      <c r="D43" s="19" t="s">
        <v>254</v>
      </c>
      <c r="E43" s="21">
        <v>11876015</v>
      </c>
      <c r="F43" s="22">
        <v>0.055022</v>
      </c>
      <c r="G43" s="23">
        <v>6534.43</v>
      </c>
    </row>
    <row r="44" spans="1:7" ht="12.75">
      <c r="A44" s="42"/>
      <c r="B44" s="43" t="s">
        <v>17</v>
      </c>
      <c r="C44" s="24"/>
      <c r="D44" s="25"/>
      <c r="E44" s="26">
        <f>SUM(E42:E43)</f>
        <v>614614401</v>
      </c>
      <c r="F44" s="32"/>
      <c r="G44" s="28">
        <f>SUM(G42:G43)</f>
        <v>338173.21</v>
      </c>
    </row>
    <row r="45" spans="1:7" ht="12.75">
      <c r="A45" s="40" t="s">
        <v>256</v>
      </c>
      <c r="B45" s="20" t="s">
        <v>257</v>
      </c>
      <c r="C45" s="18">
        <v>59</v>
      </c>
      <c r="D45" s="19" t="s">
        <v>251</v>
      </c>
      <c r="E45" s="21">
        <v>552932085</v>
      </c>
      <c r="F45" s="22">
        <v>0.029491</v>
      </c>
      <c r="G45" s="23">
        <v>163065.65</v>
      </c>
    </row>
    <row r="46" spans="1:7" ht="12.75">
      <c r="A46" s="40" t="s">
        <v>256</v>
      </c>
      <c r="B46" s="20" t="s">
        <v>257</v>
      </c>
      <c r="C46" s="18">
        <v>70</v>
      </c>
      <c r="D46" s="19" t="s">
        <v>254</v>
      </c>
      <c r="E46" s="21">
        <v>11876015</v>
      </c>
      <c r="F46" s="22">
        <v>0.029491</v>
      </c>
      <c r="G46" s="23">
        <v>3502.36</v>
      </c>
    </row>
    <row r="47" spans="1:7" ht="12.75">
      <c r="A47" s="42"/>
      <c r="B47" s="43" t="s">
        <v>17</v>
      </c>
      <c r="C47" s="24"/>
      <c r="D47" s="25"/>
      <c r="E47" s="26">
        <f>SUM(E45:E46)</f>
        <v>564808100</v>
      </c>
      <c r="F47" s="32"/>
      <c r="G47" s="28">
        <f>SUM(G45:G46)</f>
        <v>166568.00999999998</v>
      </c>
    </row>
    <row r="48" spans="1:7" ht="12.75">
      <c r="A48" s="40" t="s">
        <v>420</v>
      </c>
      <c r="B48" s="20" t="s">
        <v>421</v>
      </c>
      <c r="C48" s="18">
        <v>2</v>
      </c>
      <c r="D48" s="19" t="s">
        <v>10</v>
      </c>
      <c r="E48" s="21">
        <v>268773978</v>
      </c>
      <c r="F48" s="22">
        <v>0.163265</v>
      </c>
      <c r="G48" s="23">
        <v>438814.12</v>
      </c>
    </row>
    <row r="49" spans="1:7" ht="12.75">
      <c r="A49" s="40" t="s">
        <v>420</v>
      </c>
      <c r="B49" s="20" t="s">
        <v>421</v>
      </c>
      <c r="C49" s="18">
        <v>70</v>
      </c>
      <c r="D49" s="19" t="s">
        <v>254</v>
      </c>
      <c r="E49" s="21">
        <v>103876137</v>
      </c>
      <c r="F49" s="22">
        <v>0.163265</v>
      </c>
      <c r="G49" s="23">
        <v>169593.43</v>
      </c>
    </row>
    <row r="50" spans="1:7" ht="12.75">
      <c r="A50" s="40" t="s">
        <v>420</v>
      </c>
      <c r="B50" s="20" t="s">
        <v>422</v>
      </c>
      <c r="C50" s="18">
        <v>6</v>
      </c>
      <c r="D50" s="19" t="s">
        <v>165</v>
      </c>
      <c r="E50" s="21">
        <v>31247316</v>
      </c>
      <c r="F50" s="22">
        <v>0.163265</v>
      </c>
      <c r="G50" s="23">
        <v>51015.96</v>
      </c>
    </row>
    <row r="51" spans="1:7" ht="12.75">
      <c r="A51" s="40" t="s">
        <v>420</v>
      </c>
      <c r="B51" s="20" t="s">
        <v>421</v>
      </c>
      <c r="C51" s="18">
        <v>59</v>
      </c>
      <c r="D51" s="19" t="s">
        <v>251</v>
      </c>
      <c r="E51" s="21">
        <v>338560020</v>
      </c>
      <c r="F51" s="22">
        <v>0.163265</v>
      </c>
      <c r="G51" s="23">
        <v>552750.42</v>
      </c>
    </row>
    <row r="52" spans="1:7" ht="12.75">
      <c r="A52" s="42"/>
      <c r="B52" s="43" t="s">
        <v>17</v>
      </c>
      <c r="C52" s="24"/>
      <c r="D52" s="25"/>
      <c r="E52" s="26">
        <f>SUM(E48:E51)</f>
        <v>742457451</v>
      </c>
      <c r="F52" s="32"/>
      <c r="G52" s="28">
        <f>SUM(G48:G51)</f>
        <v>1212173.9300000002</v>
      </c>
    </row>
    <row r="53" spans="1:7" ht="12.75">
      <c r="A53" s="40" t="s">
        <v>259</v>
      </c>
      <c r="B53" s="20" t="s">
        <v>260</v>
      </c>
      <c r="C53" s="18">
        <v>41</v>
      </c>
      <c r="D53" s="19" t="s">
        <v>184</v>
      </c>
      <c r="E53" s="21">
        <v>87737331</v>
      </c>
      <c r="F53" s="22">
        <v>0.041271</v>
      </c>
      <c r="G53" s="23">
        <v>36210.18</v>
      </c>
    </row>
    <row r="54" spans="1:7" ht="12.75">
      <c r="A54" s="40" t="s">
        <v>259</v>
      </c>
      <c r="B54" s="20" t="s">
        <v>260</v>
      </c>
      <c r="C54" s="18">
        <v>61</v>
      </c>
      <c r="D54" s="19" t="s">
        <v>175</v>
      </c>
      <c r="E54" s="21">
        <v>891257698</v>
      </c>
      <c r="F54" s="22">
        <v>0.041271</v>
      </c>
      <c r="G54" s="23">
        <v>367831.75</v>
      </c>
    </row>
    <row r="55" spans="1:7" ht="12.75">
      <c r="A55" s="42"/>
      <c r="B55" s="43" t="s">
        <v>17</v>
      </c>
      <c r="C55" s="24"/>
      <c r="D55" s="25"/>
      <c r="E55" s="26">
        <f>SUM(E53:E54)</f>
        <v>978995029</v>
      </c>
      <c r="F55" s="32"/>
      <c r="G55" s="28">
        <f>SUM(G53:G54)</f>
        <v>404041.93</v>
      </c>
    </row>
  </sheetData>
  <sheetProtection/>
  <printOptions horizontalCentered="1"/>
  <pageMargins left="0.25" right="0.25" top="0.5" bottom="0.25" header="0" footer="0.25"/>
  <pageSetup fitToHeight="1" fitToWidth="1" horizontalDpi="300" verticalDpi="300" orientation="portrait" r:id="rId1"/>
  <headerFooter alignWithMargins="0">
    <oddFooter>&amp;C&amp;"Times New Roman,Regular"&amp;9Nebraska Department of Revenue, Property Assessment Division 2016 Annual Report&amp;R&amp;"Times New Roman,Regular"&amp;9Table 14, Page  77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Nebraska 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Thompson, Elaine</dc:creator>
  <cp:keywords/>
  <dc:description/>
  <cp:lastModifiedBy>Thompson, Elaine</cp:lastModifiedBy>
  <cp:lastPrinted>2016-03-16T14:18:34Z</cp:lastPrinted>
  <dcterms:created xsi:type="dcterms:W3CDTF">2015-02-24T14:35:21Z</dcterms:created>
  <dcterms:modified xsi:type="dcterms:W3CDTF">2017-03-01T21:23:28Z</dcterms:modified>
  <cp:category/>
  <cp:version/>
  <cp:contentType/>
  <cp:contentStatus/>
</cp:coreProperties>
</file>