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1"/>
  </bookViews>
  <sheets>
    <sheet name="export file" sheetId="1" r:id="rId1"/>
    <sheet name="table 17 pg1 " sheetId="2" r:id="rId2"/>
    <sheet name="table 17 pg2 " sheetId="3" r:id="rId3"/>
    <sheet name="table 17 pg3 " sheetId="4" r:id="rId4"/>
    <sheet name="table 17 pg4 " sheetId="5" r:id="rId5"/>
    <sheet name="Sheet2" sheetId="6" r:id="rId6"/>
  </sheets>
  <definedNames>
    <definedName name="CNTY" localSheetId="1">'table 17 pg1 '!#REF!</definedName>
    <definedName name="CNTY" localSheetId="2">'table 17 pg2 '!#REF!</definedName>
    <definedName name="CNTY" localSheetId="3">'table 17 pg3 '!#REF!</definedName>
    <definedName name="CNTY" localSheetId="4">'table 17 pg4 '!#REF!</definedName>
    <definedName name="CNTY">#REF!</definedName>
    <definedName name="CNTYNAME" localSheetId="1">'table 17 pg1 '!$A$7</definedName>
    <definedName name="CNTYNAME" localSheetId="2">'table 17 pg2 '!#REF!</definedName>
    <definedName name="CNTYNAME" localSheetId="3">'table 17 pg3 '!#REF!</definedName>
    <definedName name="CNTYNAME" localSheetId="4">'table 17 pg4 '!#REF!</definedName>
    <definedName name="CNTYNAME">#REF!</definedName>
    <definedName name="NAME" localSheetId="1">'table 17 pg1 '!#REF!</definedName>
    <definedName name="NAME" localSheetId="2">'table 17 pg2 '!#REF!</definedName>
    <definedName name="NAME" localSheetId="3">'table 17 pg3 '!#REF!</definedName>
    <definedName name="NAME" localSheetId="4">'table 17 pg4 '!#REF!</definedName>
    <definedName name="NAME">#REF!</definedName>
    <definedName name="_xlnm.Print_Area" localSheetId="1">'table 17 pg1 '!$A$1:$G$66</definedName>
    <definedName name="_xlnm.Print_Area" localSheetId="2">'table 17 pg2 '!$A$1:$G$66</definedName>
    <definedName name="_xlnm.Print_Area" localSheetId="3">'table 17 pg3 '!$A$1:$G$66</definedName>
    <definedName name="_xlnm.Print_Area" localSheetId="4">'table 17 pg4 '!$A$1:$G$66</definedName>
    <definedName name="RBOND" localSheetId="1">'table 17 pg1 '!#REF!</definedName>
    <definedName name="RBOND" localSheetId="2">'table 17 pg2 '!#REF!</definedName>
    <definedName name="RBOND" localSheetId="3">'table 17 pg3 '!#REF!</definedName>
    <definedName name="RBOND" localSheetId="4">'table 17 pg4 '!#REF!</definedName>
    <definedName name="RBOND">#REF!</definedName>
    <definedName name="RGENERAL" localSheetId="1">'table 17 pg1 '!#REF!</definedName>
    <definedName name="RGENERAL" localSheetId="2">'table 17 pg2 '!#REF!</definedName>
    <definedName name="RGENERAL" localSheetId="3">'table 17 pg3 '!#REF!</definedName>
    <definedName name="RGENERAL" localSheetId="4">'table 17 pg4 '!#REF!</definedName>
    <definedName name="RGENERAL">#REF!</definedName>
    <definedName name="ROTHER" localSheetId="1">'table 17 pg1 '!#REF!</definedName>
    <definedName name="ROTHER" localSheetId="2">'table 17 pg2 '!#REF!</definedName>
    <definedName name="ROTHER" localSheetId="3">'table 17 pg3 '!#REF!</definedName>
    <definedName name="ROTHER" localSheetId="4">'table 17 pg4 '!#REF!</definedName>
    <definedName name="ROTHER">#REF!</definedName>
    <definedName name="TOTRATE" localSheetId="1">'table 17 pg1 '!$F$7</definedName>
    <definedName name="TOTRATE" localSheetId="2">'table 17 pg2 '!#REF!</definedName>
    <definedName name="TOTRATE" localSheetId="3">'table 17 pg3 '!#REF!</definedName>
    <definedName name="TOTRATE" localSheetId="4">'table 17 pg4 '!#REF!</definedName>
    <definedName name="TOTRATE">#REF!</definedName>
    <definedName name="TOTTAX" localSheetId="1">'table 17 pg1 '!$G$7</definedName>
    <definedName name="TOTTAX" localSheetId="2">'table 17 pg2 '!#REF!</definedName>
    <definedName name="TOTTAX" localSheetId="3">'table 17 pg3 '!#REF!</definedName>
    <definedName name="TOTTAX" localSheetId="4">'table 17 pg4 '!#REF!</definedName>
    <definedName name="TOTTAX">#REF!</definedName>
    <definedName name="TOTVAL" localSheetId="1">'table 17 pg1 '!$B$7</definedName>
    <definedName name="TOTVAL" localSheetId="2">'table 17 pg2 '!#REF!</definedName>
    <definedName name="TOTVAL" localSheetId="3">'table 17 pg3 '!#REF!</definedName>
    <definedName name="TOTVAL" localSheetId="4">'table 17 pg4 '!#REF!</definedName>
    <definedName name="TOTVAL">#REF!</definedName>
    <definedName name="wrn.tb17._.out." hidden="1">{#N/A,#N/A,FALSE,"table 17 pg1 lb";#N/A,#N/A,FALSE,"table 17 pg2 rb";#N/A,#N/A,FALSE,"table 17 pg3 lb";#N/A,#N/A,FALSE,"table 17 pg4 rb"}</definedName>
  </definedNames>
  <calcPr fullCalcOnLoad="1"/>
</workbook>
</file>

<file path=xl/sharedStrings.xml><?xml version="1.0" encoding="utf-8"?>
<sst xmlns="http://schemas.openxmlformats.org/spreadsheetml/2006/main" count="856" uniqueCount="185">
  <si>
    <t>ANTELOPE</t>
  </si>
  <si>
    <t>CEDAR</t>
  </si>
  <si>
    <t>CUMING</t>
  </si>
  <si>
    <t>DAKOTA</t>
  </si>
  <si>
    <t>DIXON</t>
  </si>
  <si>
    <t>KNOX</t>
  </si>
  <si>
    <t>PIERCE</t>
  </si>
  <si>
    <t>STANTON</t>
  </si>
  <si>
    <t>THURSTON</t>
  </si>
  <si>
    <t>WAYNE</t>
  </si>
  <si>
    <t>BURT</t>
  </si>
  <si>
    <t>BUTLER</t>
  </si>
  <si>
    <t>CASS</t>
  </si>
  <si>
    <t>COLFAX</t>
  </si>
  <si>
    <t>DODGE</t>
  </si>
  <si>
    <t>DOUGLAS</t>
  </si>
  <si>
    <t>LANCASTER</t>
  </si>
  <si>
    <t>SAUNDERS</t>
  </si>
  <si>
    <t>SEWARD</t>
  </si>
  <si>
    <t>WASHINGTON</t>
  </si>
  <si>
    <t>OTOE</t>
  </si>
  <si>
    <t>SARPY</t>
  </si>
  <si>
    <t>GAGE</t>
  </si>
  <si>
    <t>JOHNSON</t>
  </si>
  <si>
    <t>NEMAHA</t>
  </si>
  <si>
    <t>PAWNEE</t>
  </si>
  <si>
    <t>RICHARDSON</t>
  </si>
  <si>
    <t>CLAY</t>
  </si>
  <si>
    <t>FILLMORE</t>
  </si>
  <si>
    <t>JEFFERSON</t>
  </si>
  <si>
    <t>NUCKOLLS</t>
  </si>
  <si>
    <t>SALINE</t>
  </si>
  <si>
    <t>THAYER</t>
  </si>
  <si>
    <t>HAMILTON</t>
  </si>
  <si>
    <t>POLK</t>
  </si>
  <si>
    <t>YORK</t>
  </si>
  <si>
    <t>BOONE</t>
  </si>
  <si>
    <t>GREELEY</t>
  </si>
  <si>
    <t>HOWARD</t>
  </si>
  <si>
    <t>MERRICK</t>
  </si>
  <si>
    <t>NANCE</t>
  </si>
  <si>
    <t>PLATTE</t>
  </si>
  <si>
    <t>BOYD</t>
  </si>
  <si>
    <t>GARFIELD</t>
  </si>
  <si>
    <t>HOLT</t>
  </si>
  <si>
    <t>MADISON</t>
  </si>
  <si>
    <t>WHEELER</t>
  </si>
  <si>
    <t>ADAMS</t>
  </si>
  <si>
    <t>FRANKLIN</t>
  </si>
  <si>
    <t>HALL</t>
  </si>
  <si>
    <t>KEARNEY</t>
  </si>
  <si>
    <t>WEBSTER</t>
  </si>
  <si>
    <t>BLAINE</t>
  </si>
  <si>
    <t>BROWN</t>
  </si>
  <si>
    <t>BUFFALO</t>
  </si>
  <si>
    <t>CUSTER</t>
  </si>
  <si>
    <t>DAWSON</t>
  </si>
  <si>
    <t>GOSPER</t>
  </si>
  <si>
    <t>LINCOLN</t>
  </si>
  <si>
    <t>LOGAN</t>
  </si>
  <si>
    <t>LOUP</t>
  </si>
  <si>
    <t>PHELPS</t>
  </si>
  <si>
    <t>SHERMAN</t>
  </si>
  <si>
    <t>THOMAS</t>
  </si>
  <si>
    <t>VALLEY</t>
  </si>
  <si>
    <t>FRONTIER</t>
  </si>
  <si>
    <t>FURNAS</t>
  </si>
  <si>
    <t>HARLAN</t>
  </si>
  <si>
    <t>RED WILLOW</t>
  </si>
  <si>
    <t>BANNER</t>
  </si>
  <si>
    <t>BOX BUTTE</t>
  </si>
  <si>
    <t>CHERRY</t>
  </si>
  <si>
    <t>DAWES</t>
  </si>
  <si>
    <t>MORRILL</t>
  </si>
  <si>
    <t>SCOTTS BLUFF</t>
  </si>
  <si>
    <t>SHERIDAN</t>
  </si>
  <si>
    <t>SIOUX</t>
  </si>
  <si>
    <t>CHEYENNE</t>
  </si>
  <si>
    <t>DEUEL</t>
  </si>
  <si>
    <t>GARDEN</t>
  </si>
  <si>
    <t>KEITH</t>
  </si>
  <si>
    <t>KIMBALL</t>
  </si>
  <si>
    <t>PERKINS</t>
  </si>
  <si>
    <t>CHASE</t>
  </si>
  <si>
    <t>DUNDY</t>
  </si>
  <si>
    <t>HAYES</t>
  </si>
  <si>
    <t>HITCHCOCK</t>
  </si>
  <si>
    <t>ARTHUR</t>
  </si>
  <si>
    <t>GRANT</t>
  </si>
  <si>
    <t>HOOKER</t>
  </si>
  <si>
    <t>MCPHERSON</t>
  </si>
  <si>
    <t>KEYA PAHA</t>
  </si>
  <si>
    <t>ROCK</t>
  </si>
  <si>
    <t xml:space="preserve">Total </t>
  </si>
  <si>
    <t>ESU Rate</t>
  </si>
  <si>
    <t>Taxes Levied</t>
  </si>
  <si>
    <t xml:space="preserve"> ESU</t>
  </si>
  <si>
    <t>ESU Value</t>
  </si>
  <si>
    <t>ESU 1 Total</t>
  </si>
  <si>
    <t>ESU 2 Total</t>
  </si>
  <si>
    <t>ESU 3 Total</t>
  </si>
  <si>
    <t>ESU 4 Total</t>
  </si>
  <si>
    <t>ESU 5 Total</t>
  </si>
  <si>
    <t>ESU 6 Total</t>
  </si>
  <si>
    <t>ESU 8 Total</t>
  </si>
  <si>
    <t>ESU 10 Total</t>
  </si>
  <si>
    <t>ESU 17 Total</t>
  </si>
  <si>
    <t>ESU 19 Total</t>
  </si>
  <si>
    <t>Educational Service Units</t>
  </si>
  <si>
    <t>ESU 9 Total</t>
  </si>
  <si>
    <t>ESU 13 Total</t>
  </si>
  <si>
    <t>ESU 11 Total</t>
  </si>
  <si>
    <t>ESU 15 Total</t>
  </si>
  <si>
    <t>ESU 16 Total</t>
  </si>
  <si>
    <t>Value, Tax Rates, &amp; Property Taxes Levied</t>
  </si>
  <si>
    <t>ESU 1:</t>
  </si>
  <si>
    <t>ESU 2 :</t>
  </si>
  <si>
    <t>ESU 3:</t>
  </si>
  <si>
    <t>ESU 4:</t>
  </si>
  <si>
    <t>ESU 5:</t>
  </si>
  <si>
    <t>ESU 6:</t>
  </si>
  <si>
    <t>ESU 7:</t>
  </si>
  <si>
    <t>ESU 8:</t>
  </si>
  <si>
    <t>ESU 9:</t>
  </si>
  <si>
    <t>ESU 10:</t>
  </si>
  <si>
    <t>ESU 11:</t>
  </si>
  <si>
    <t>ESU 13:</t>
  </si>
  <si>
    <t>ESU 15:</t>
  </si>
  <si>
    <t>ESU 16:</t>
  </si>
  <si>
    <t>ESU 17:</t>
  </si>
  <si>
    <t>ESU 18:</t>
  </si>
  <si>
    <t>ESU 19:</t>
  </si>
  <si>
    <t>ESU 18 Total</t>
  </si>
  <si>
    <t>General</t>
  </si>
  <si>
    <t>Fund Rate</t>
  </si>
  <si>
    <t>Other</t>
  </si>
  <si>
    <t>Rate</t>
  </si>
  <si>
    <t>Bond</t>
  </si>
  <si>
    <t>ESU 7 Total</t>
  </si>
  <si>
    <t>STATE TOTALS (17 ESU's)</t>
  </si>
  <si>
    <t>cnty</t>
  </si>
  <si>
    <t>cntyname</t>
  </si>
  <si>
    <t>ptxcode</t>
  </si>
  <si>
    <t>ESU 1</t>
  </si>
  <si>
    <t>901</t>
  </si>
  <si>
    <t>ESU 2</t>
  </si>
  <si>
    <t>902</t>
  </si>
  <si>
    <t>ESU 3</t>
  </si>
  <si>
    <t>903</t>
  </si>
  <si>
    <t>ESU 4</t>
  </si>
  <si>
    <t>904</t>
  </si>
  <si>
    <t>ESU 5</t>
  </si>
  <si>
    <t>905</t>
  </si>
  <si>
    <t>ESU 6</t>
  </si>
  <si>
    <t>906</t>
  </si>
  <si>
    <t>ESU 7</t>
  </si>
  <si>
    <t>907</t>
  </si>
  <si>
    <t>ESU 8</t>
  </si>
  <si>
    <t>908</t>
  </si>
  <si>
    <t>ESU 9</t>
  </si>
  <si>
    <t>909</t>
  </si>
  <si>
    <t>ESU 10</t>
  </si>
  <si>
    <t>910</t>
  </si>
  <si>
    <t>ESU 11</t>
  </si>
  <si>
    <t>911</t>
  </si>
  <si>
    <t>ESU 13</t>
  </si>
  <si>
    <t>913</t>
  </si>
  <si>
    <t>ESU 15</t>
  </si>
  <si>
    <t>915</t>
  </si>
  <si>
    <t>ESU 16</t>
  </si>
  <si>
    <t>916</t>
  </si>
  <si>
    <t>ESU 17</t>
  </si>
  <si>
    <t>917</t>
  </si>
  <si>
    <t>ESU 18</t>
  </si>
  <si>
    <t>918</t>
  </si>
  <si>
    <t>ESU 19</t>
  </si>
  <si>
    <t>919</t>
  </si>
  <si>
    <t>ESU Name</t>
  </si>
  <si>
    <t>subtotal page 1</t>
  </si>
  <si>
    <t>subtotal page 2</t>
  </si>
  <si>
    <t>subtotal page 3</t>
  </si>
  <si>
    <t>subtotal page 4</t>
  </si>
  <si>
    <t>Table 17 Educational Service Units (ESU) 2017</t>
  </si>
  <si>
    <t>NE Dept. of Revenue, Property Assessment Division  export file 2017 Annual Report Table 17</t>
  </si>
  <si>
    <t>source: 2017 CTL Reports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</si>
</sst>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left" indent="2"/>
    </xf>
    <xf numFmtId="38" fontId="5" fillId="0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0" fontId="5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2"/>
    </xf>
    <xf numFmtId="38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40" fontId="5" fillId="0" borderId="11" xfId="0" applyNumberFormat="1" applyFont="1" applyFill="1" applyBorder="1" applyAlignment="1">
      <alignment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38" fontId="4" fillId="33" borderId="13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38" fontId="4" fillId="33" borderId="11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3" xfId="44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44" fontId="4" fillId="0" borderId="14" xfId="44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38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zoomScalePageLayoutView="0" workbookViewId="0" topLeftCell="A157">
      <selection activeCell="D191" sqref="D191"/>
    </sheetView>
  </sheetViews>
  <sheetFormatPr defaultColWidth="9.140625" defaultRowHeight="12.75"/>
  <cols>
    <col min="1" max="1" width="13.8515625" style="0" customWidth="1"/>
    <col min="2" max="2" width="4.57421875" style="56" bestFit="1" customWidth="1"/>
    <col min="3" max="3" width="14.8515625" style="0" bestFit="1" customWidth="1"/>
    <col min="4" max="4" width="14.8515625" style="52" bestFit="1" customWidth="1"/>
    <col min="5" max="5" width="9.140625" style="53" bestFit="1" customWidth="1"/>
    <col min="6" max="6" width="8.57421875" style="53" bestFit="1" customWidth="1"/>
    <col min="7" max="8" width="9.140625" style="53" bestFit="1" customWidth="1"/>
    <col min="9" max="9" width="12.7109375" style="54" bestFit="1" customWidth="1"/>
    <col min="10" max="10" width="7.57421875" style="55" bestFit="1" customWidth="1"/>
  </cols>
  <sheetData>
    <row r="1" ht="12.75">
      <c r="A1" s="57" t="s">
        <v>183</v>
      </c>
    </row>
    <row r="2" ht="12.75">
      <c r="A2" s="57" t="s">
        <v>184</v>
      </c>
    </row>
    <row r="3" spans="1:10" ht="12.75">
      <c r="A3" s="58"/>
      <c r="B3" s="59"/>
      <c r="C3" s="58"/>
      <c r="D3" s="60"/>
      <c r="E3" s="61" t="s">
        <v>133</v>
      </c>
      <c r="F3" s="61" t="s">
        <v>135</v>
      </c>
      <c r="G3" s="61" t="s">
        <v>137</v>
      </c>
      <c r="H3" s="61" t="s">
        <v>93</v>
      </c>
      <c r="I3" s="62" t="s">
        <v>96</v>
      </c>
      <c r="J3" s="63"/>
    </row>
    <row r="4" spans="1:10" ht="12.75">
      <c r="A4" s="64" t="s">
        <v>177</v>
      </c>
      <c r="B4" s="65" t="s">
        <v>140</v>
      </c>
      <c r="C4" s="66" t="s">
        <v>141</v>
      </c>
      <c r="D4" s="67" t="s">
        <v>97</v>
      </c>
      <c r="E4" s="68" t="s">
        <v>134</v>
      </c>
      <c r="F4" s="68" t="s">
        <v>136</v>
      </c>
      <c r="G4" s="68" t="s">
        <v>136</v>
      </c>
      <c r="H4" s="68" t="s">
        <v>94</v>
      </c>
      <c r="I4" s="69" t="s">
        <v>95</v>
      </c>
      <c r="J4" s="70" t="s">
        <v>142</v>
      </c>
    </row>
    <row r="5" spans="1:10" ht="12.75">
      <c r="A5" t="s">
        <v>143</v>
      </c>
      <c r="B5" s="56">
        <v>2</v>
      </c>
      <c r="C5" t="s">
        <v>0</v>
      </c>
      <c r="D5" s="52">
        <v>130725507</v>
      </c>
      <c r="E5" s="53">
        <v>0.015</v>
      </c>
      <c r="F5" s="53">
        <v>0</v>
      </c>
      <c r="G5" s="53">
        <v>0</v>
      </c>
      <c r="H5" s="53">
        <v>0.015</v>
      </c>
      <c r="I5" s="54">
        <v>19608.97</v>
      </c>
      <c r="J5" s="55" t="s">
        <v>144</v>
      </c>
    </row>
    <row r="6" spans="1:10" ht="12.75">
      <c r="A6" t="s">
        <v>143</v>
      </c>
      <c r="B6" s="56">
        <v>14</v>
      </c>
      <c r="C6" t="s">
        <v>1</v>
      </c>
      <c r="D6" s="52">
        <v>2618285730</v>
      </c>
      <c r="E6" s="53">
        <v>0.015</v>
      </c>
      <c r="F6" s="53">
        <v>0</v>
      </c>
      <c r="G6" s="53">
        <v>0</v>
      </c>
      <c r="H6" s="53">
        <v>0.015</v>
      </c>
      <c r="I6" s="54">
        <v>392743.07</v>
      </c>
      <c r="J6" s="55" t="s">
        <v>144</v>
      </c>
    </row>
    <row r="7" spans="1:10" ht="12.75">
      <c r="A7" t="s">
        <v>143</v>
      </c>
      <c r="B7" s="56">
        <v>20</v>
      </c>
      <c r="C7" t="s">
        <v>2</v>
      </c>
      <c r="D7" s="52">
        <v>157247181</v>
      </c>
      <c r="E7" s="53">
        <v>0.015</v>
      </c>
      <c r="F7" s="53">
        <v>0</v>
      </c>
      <c r="G7" s="53">
        <v>0</v>
      </c>
      <c r="H7" s="53">
        <v>0.015</v>
      </c>
      <c r="I7" s="54">
        <v>23587.1</v>
      </c>
      <c r="J7" s="55" t="s">
        <v>144</v>
      </c>
    </row>
    <row r="8" spans="1:10" ht="12.75">
      <c r="A8" t="s">
        <v>143</v>
      </c>
      <c r="B8" s="56">
        <v>22</v>
      </c>
      <c r="C8" t="s">
        <v>3</v>
      </c>
      <c r="D8" s="52">
        <v>1745372425</v>
      </c>
      <c r="E8" s="53">
        <v>0.015</v>
      </c>
      <c r="F8" s="53">
        <v>0</v>
      </c>
      <c r="G8" s="53">
        <v>0</v>
      </c>
      <c r="H8" s="53">
        <v>0.015</v>
      </c>
      <c r="I8" s="54">
        <v>261807.11</v>
      </c>
      <c r="J8" s="55" t="s">
        <v>144</v>
      </c>
    </row>
    <row r="9" spans="1:10" ht="12.75">
      <c r="A9" t="s">
        <v>143</v>
      </c>
      <c r="B9" s="56">
        <v>26</v>
      </c>
      <c r="C9" t="s">
        <v>4</v>
      </c>
      <c r="D9" s="52">
        <v>1483009771</v>
      </c>
      <c r="E9" s="53">
        <v>0.015</v>
      </c>
      <c r="F9" s="53">
        <v>0</v>
      </c>
      <c r="G9" s="53">
        <v>0</v>
      </c>
      <c r="H9" s="53">
        <v>0.015</v>
      </c>
      <c r="I9" s="54">
        <v>222451.8</v>
      </c>
      <c r="J9" s="55" t="s">
        <v>144</v>
      </c>
    </row>
    <row r="10" spans="1:10" ht="12.75">
      <c r="A10" t="s">
        <v>143</v>
      </c>
      <c r="B10" s="56">
        <v>45</v>
      </c>
      <c r="C10" t="s">
        <v>44</v>
      </c>
      <c r="D10" s="52">
        <v>2305598</v>
      </c>
      <c r="E10" s="53">
        <v>0.015</v>
      </c>
      <c r="F10" s="53">
        <v>0</v>
      </c>
      <c r="G10" s="53">
        <v>0</v>
      </c>
      <c r="H10" s="53">
        <v>0.015</v>
      </c>
      <c r="I10" s="54">
        <v>345.88</v>
      </c>
      <c r="J10" s="55" t="s">
        <v>144</v>
      </c>
    </row>
    <row r="11" spans="1:10" ht="12.75">
      <c r="A11" t="s">
        <v>143</v>
      </c>
      <c r="B11" s="56">
        <v>54</v>
      </c>
      <c r="C11" t="s">
        <v>5</v>
      </c>
      <c r="D11" s="52">
        <v>2062629378</v>
      </c>
      <c r="E11" s="53">
        <v>0.015</v>
      </c>
      <c r="F11" s="53">
        <v>0</v>
      </c>
      <c r="G11" s="53">
        <v>0</v>
      </c>
      <c r="H11" s="53">
        <v>0.015</v>
      </c>
      <c r="I11" s="54">
        <v>309398.63</v>
      </c>
      <c r="J11" s="55" t="s">
        <v>144</v>
      </c>
    </row>
    <row r="12" spans="1:10" ht="12.75">
      <c r="A12" t="s">
        <v>143</v>
      </c>
      <c r="B12" s="56">
        <v>70</v>
      </c>
      <c r="C12" t="s">
        <v>6</v>
      </c>
      <c r="D12" s="52">
        <v>213580809</v>
      </c>
      <c r="E12" s="53">
        <v>0.015</v>
      </c>
      <c r="F12" s="53">
        <v>0</v>
      </c>
      <c r="G12" s="53">
        <v>0</v>
      </c>
      <c r="H12" s="53">
        <v>0.015</v>
      </c>
      <c r="I12" s="54">
        <v>32037.3</v>
      </c>
      <c r="J12" s="55" t="s">
        <v>144</v>
      </c>
    </row>
    <row r="13" spans="1:10" ht="12.75">
      <c r="A13" t="s">
        <v>143</v>
      </c>
      <c r="B13" s="56">
        <v>84</v>
      </c>
      <c r="C13" t="s">
        <v>7</v>
      </c>
      <c r="D13" s="52">
        <v>1964897</v>
      </c>
      <c r="E13" s="53">
        <v>0.015</v>
      </c>
      <c r="F13" s="53">
        <v>0</v>
      </c>
      <c r="G13" s="53">
        <v>0</v>
      </c>
      <c r="H13" s="53">
        <v>0.015</v>
      </c>
      <c r="I13" s="54">
        <v>294.75</v>
      </c>
      <c r="J13" s="55" t="s">
        <v>144</v>
      </c>
    </row>
    <row r="14" spans="1:10" ht="12.75">
      <c r="A14" t="s">
        <v>143</v>
      </c>
      <c r="B14" s="56">
        <v>87</v>
      </c>
      <c r="C14" t="s">
        <v>8</v>
      </c>
      <c r="D14" s="52">
        <v>877683187</v>
      </c>
      <c r="E14" s="53">
        <v>0.015</v>
      </c>
      <c r="F14" s="53">
        <v>0</v>
      </c>
      <c r="G14" s="53">
        <v>0</v>
      </c>
      <c r="H14" s="53">
        <v>0.015</v>
      </c>
      <c r="I14" s="54">
        <v>131652.62</v>
      </c>
      <c r="J14" s="55" t="s">
        <v>144</v>
      </c>
    </row>
    <row r="15" spans="1:10" ht="12.75">
      <c r="A15" t="s">
        <v>143</v>
      </c>
      <c r="B15" s="56">
        <v>90</v>
      </c>
      <c r="C15" t="s">
        <v>9</v>
      </c>
      <c r="D15" s="52">
        <v>1724473449</v>
      </c>
      <c r="E15" s="53">
        <v>0.015</v>
      </c>
      <c r="F15" s="53">
        <v>0</v>
      </c>
      <c r="G15" s="53">
        <v>0</v>
      </c>
      <c r="H15" s="53">
        <v>0.015</v>
      </c>
      <c r="I15" s="54">
        <v>258671.34</v>
      </c>
      <c r="J15" s="55" t="s">
        <v>144</v>
      </c>
    </row>
    <row r="16" spans="1:10" ht="12.75">
      <c r="A16" t="s">
        <v>145</v>
      </c>
      <c r="B16" s="56">
        <v>11</v>
      </c>
      <c r="C16" t="s">
        <v>10</v>
      </c>
      <c r="D16" s="52">
        <v>1998753098</v>
      </c>
      <c r="E16" s="53">
        <v>0.015</v>
      </c>
      <c r="F16" s="53">
        <v>0</v>
      </c>
      <c r="G16" s="53">
        <v>0.00076</v>
      </c>
      <c r="H16" s="53">
        <v>0.01576</v>
      </c>
      <c r="I16" s="54">
        <v>315023.16</v>
      </c>
      <c r="J16" s="55" t="s">
        <v>146</v>
      </c>
    </row>
    <row r="17" spans="1:10" ht="12.75">
      <c r="A17" t="s">
        <v>145</v>
      </c>
      <c r="B17" s="56">
        <v>12</v>
      </c>
      <c r="C17" t="s">
        <v>11</v>
      </c>
      <c r="D17" s="52">
        <v>853620</v>
      </c>
      <c r="E17" s="53">
        <v>0.015</v>
      </c>
      <c r="F17" s="53">
        <v>0</v>
      </c>
      <c r="G17" s="53">
        <v>0.00076</v>
      </c>
      <c r="H17" s="53">
        <v>0.01576</v>
      </c>
      <c r="I17" s="54">
        <v>134.53</v>
      </c>
      <c r="J17" s="55" t="s">
        <v>146</v>
      </c>
    </row>
    <row r="18" spans="1:10" ht="12.75">
      <c r="A18" t="s">
        <v>145</v>
      </c>
      <c r="B18" s="56">
        <v>13</v>
      </c>
      <c r="C18" t="s">
        <v>12</v>
      </c>
      <c r="D18" s="52">
        <v>233701887</v>
      </c>
      <c r="E18" s="53">
        <v>0.015</v>
      </c>
      <c r="F18" s="53">
        <v>0</v>
      </c>
      <c r="G18" s="53">
        <v>0.00076</v>
      </c>
      <c r="H18" s="53">
        <v>0.01576</v>
      </c>
      <c r="I18" s="54">
        <v>36831.9</v>
      </c>
      <c r="J18" s="55" t="s">
        <v>146</v>
      </c>
    </row>
    <row r="19" spans="1:10" ht="12.75">
      <c r="A19" t="s">
        <v>145</v>
      </c>
      <c r="B19" s="56">
        <v>19</v>
      </c>
      <c r="C19" t="s">
        <v>13</v>
      </c>
      <c r="D19" s="52">
        <v>4828889</v>
      </c>
      <c r="E19" s="53">
        <v>0.015</v>
      </c>
      <c r="F19" s="53">
        <v>0</v>
      </c>
      <c r="G19" s="53">
        <v>0.00076</v>
      </c>
      <c r="H19" s="53">
        <v>0.01576</v>
      </c>
      <c r="I19" s="54">
        <v>761.04</v>
      </c>
      <c r="J19" s="55" t="s">
        <v>146</v>
      </c>
    </row>
    <row r="20" spans="1:10" ht="12.75">
      <c r="A20" t="s">
        <v>145</v>
      </c>
      <c r="B20" s="56">
        <v>20</v>
      </c>
      <c r="C20" t="s">
        <v>2</v>
      </c>
      <c r="D20" s="52">
        <v>2279666133</v>
      </c>
      <c r="E20" s="53">
        <v>0.015</v>
      </c>
      <c r="F20" s="53">
        <v>0</v>
      </c>
      <c r="G20" s="53">
        <v>0.00076</v>
      </c>
      <c r="H20" s="53">
        <v>0.01576</v>
      </c>
      <c r="I20" s="54">
        <v>359276.45</v>
      </c>
      <c r="J20" s="55" t="s">
        <v>146</v>
      </c>
    </row>
    <row r="21" spans="1:10" ht="12.75">
      <c r="A21" t="s">
        <v>145</v>
      </c>
      <c r="B21" s="56">
        <v>27</v>
      </c>
      <c r="C21" t="s">
        <v>14</v>
      </c>
      <c r="D21" s="52">
        <v>3781531329</v>
      </c>
      <c r="E21" s="53">
        <v>0.015</v>
      </c>
      <c r="F21" s="53">
        <v>0</v>
      </c>
      <c r="G21" s="53">
        <v>0.00076</v>
      </c>
      <c r="H21" s="53">
        <v>0.01576</v>
      </c>
      <c r="I21" s="54">
        <v>595979.8</v>
      </c>
      <c r="J21" s="55" t="s">
        <v>146</v>
      </c>
    </row>
    <row r="22" spans="1:10" ht="12.75">
      <c r="A22" t="s">
        <v>145</v>
      </c>
      <c r="B22" s="56">
        <v>28</v>
      </c>
      <c r="C22" t="s">
        <v>15</v>
      </c>
      <c r="D22" s="52">
        <v>45662605</v>
      </c>
      <c r="E22" s="53">
        <v>0.015</v>
      </c>
      <c r="F22" s="53">
        <v>0</v>
      </c>
      <c r="G22" s="53">
        <v>0.00076</v>
      </c>
      <c r="H22" s="53">
        <v>0.01576</v>
      </c>
      <c r="I22" s="54">
        <v>7196.51</v>
      </c>
      <c r="J22" s="55" t="s">
        <v>146</v>
      </c>
    </row>
    <row r="23" spans="1:10" ht="12.75">
      <c r="A23" t="s">
        <v>145</v>
      </c>
      <c r="B23" s="56">
        <v>55</v>
      </c>
      <c r="C23" t="s">
        <v>16</v>
      </c>
      <c r="D23" s="52">
        <v>396578008</v>
      </c>
      <c r="E23" s="53">
        <v>0.015</v>
      </c>
      <c r="F23" s="53">
        <v>0</v>
      </c>
      <c r="G23" s="53">
        <v>0.00076</v>
      </c>
      <c r="H23" s="53">
        <v>0.01576</v>
      </c>
      <c r="I23" s="54">
        <v>62501.27</v>
      </c>
      <c r="J23" s="55" t="s">
        <v>146</v>
      </c>
    </row>
    <row r="24" spans="1:10" ht="12.75">
      <c r="A24" t="s">
        <v>145</v>
      </c>
      <c r="B24" s="56">
        <v>77</v>
      </c>
      <c r="C24" t="s">
        <v>21</v>
      </c>
      <c r="D24" s="52">
        <v>857870</v>
      </c>
      <c r="E24" s="53">
        <v>0.015</v>
      </c>
      <c r="F24" s="53">
        <v>0</v>
      </c>
      <c r="G24" s="53">
        <v>0.00076</v>
      </c>
      <c r="H24" s="53">
        <v>0.01576</v>
      </c>
      <c r="I24" s="54">
        <v>135.2</v>
      </c>
      <c r="J24" s="55" t="s">
        <v>146</v>
      </c>
    </row>
    <row r="25" spans="1:10" ht="12.75">
      <c r="A25" t="s">
        <v>145</v>
      </c>
      <c r="B25" s="56">
        <v>78</v>
      </c>
      <c r="C25" t="s">
        <v>17</v>
      </c>
      <c r="D25" s="52">
        <v>3456535079</v>
      </c>
      <c r="E25" s="53">
        <v>0.015</v>
      </c>
      <c r="F25" s="53">
        <v>0</v>
      </c>
      <c r="G25" s="53">
        <v>0.00076</v>
      </c>
      <c r="H25" s="53">
        <v>0.01576</v>
      </c>
      <c r="I25" s="54">
        <v>544758.22</v>
      </c>
      <c r="J25" s="55" t="s">
        <v>146</v>
      </c>
    </row>
    <row r="26" spans="1:10" ht="12.75">
      <c r="A26" t="s">
        <v>145</v>
      </c>
      <c r="B26" s="56">
        <v>80</v>
      </c>
      <c r="C26" t="s">
        <v>18</v>
      </c>
      <c r="D26" s="52">
        <v>9539175</v>
      </c>
      <c r="E26" s="53">
        <v>0.015</v>
      </c>
      <c r="F26" s="53">
        <v>0</v>
      </c>
      <c r="G26" s="53">
        <v>0.00076</v>
      </c>
      <c r="H26" s="53">
        <v>0.01576</v>
      </c>
      <c r="I26" s="54">
        <v>1503.5</v>
      </c>
      <c r="J26" s="55" t="s">
        <v>146</v>
      </c>
    </row>
    <row r="27" spans="1:10" ht="12.75">
      <c r="A27" t="s">
        <v>145</v>
      </c>
      <c r="B27" s="56">
        <v>84</v>
      </c>
      <c r="C27" t="s">
        <v>7</v>
      </c>
      <c r="D27" s="52">
        <v>256372565</v>
      </c>
      <c r="E27" s="53">
        <v>0.015</v>
      </c>
      <c r="F27" s="53">
        <v>0</v>
      </c>
      <c r="G27" s="53">
        <v>0.00076</v>
      </c>
      <c r="H27" s="53">
        <v>0.01576</v>
      </c>
      <c r="I27" s="54">
        <v>40404.52</v>
      </c>
      <c r="J27" s="55" t="s">
        <v>146</v>
      </c>
    </row>
    <row r="28" spans="1:10" ht="12.75">
      <c r="A28" t="s">
        <v>145</v>
      </c>
      <c r="B28" s="56">
        <v>87</v>
      </c>
      <c r="C28" t="s">
        <v>8</v>
      </c>
      <c r="D28" s="52">
        <v>182351427</v>
      </c>
      <c r="E28" s="53">
        <v>0.015</v>
      </c>
      <c r="F28" s="53">
        <v>0</v>
      </c>
      <c r="G28" s="53">
        <v>0.00076</v>
      </c>
      <c r="H28" s="53">
        <v>0.01576</v>
      </c>
      <c r="I28" s="54">
        <v>28738.68</v>
      </c>
      <c r="J28" s="55" t="s">
        <v>146</v>
      </c>
    </row>
    <row r="29" spans="1:10" ht="12.75">
      <c r="A29" t="s">
        <v>145</v>
      </c>
      <c r="B29" s="56">
        <v>89</v>
      </c>
      <c r="C29" t="s">
        <v>19</v>
      </c>
      <c r="D29" s="52">
        <v>309631935</v>
      </c>
      <c r="E29" s="53">
        <v>0.015</v>
      </c>
      <c r="F29" s="53">
        <v>0</v>
      </c>
      <c r="G29" s="53">
        <v>0.00076</v>
      </c>
      <c r="H29" s="53">
        <v>0.01576</v>
      </c>
      <c r="I29" s="54">
        <v>48798.4</v>
      </c>
      <c r="J29" s="55" t="s">
        <v>146</v>
      </c>
    </row>
    <row r="30" spans="1:10" ht="12.75">
      <c r="A30" t="s">
        <v>145</v>
      </c>
      <c r="B30" s="56">
        <v>90</v>
      </c>
      <c r="C30" t="s">
        <v>9</v>
      </c>
      <c r="D30" s="52">
        <v>22935349</v>
      </c>
      <c r="E30" s="53">
        <v>0.015</v>
      </c>
      <c r="F30" s="53">
        <v>0</v>
      </c>
      <c r="G30" s="53">
        <v>0.00076</v>
      </c>
      <c r="H30" s="53">
        <v>0.01576</v>
      </c>
      <c r="I30" s="54">
        <v>3614.59</v>
      </c>
      <c r="J30" s="55" t="s">
        <v>146</v>
      </c>
    </row>
    <row r="31" spans="1:10" ht="12.75">
      <c r="A31" t="s">
        <v>147</v>
      </c>
      <c r="B31" s="56">
        <v>13</v>
      </c>
      <c r="C31" t="s">
        <v>12</v>
      </c>
      <c r="D31" s="52">
        <v>2773524920</v>
      </c>
      <c r="E31" s="53">
        <v>0.015</v>
      </c>
      <c r="F31" s="53">
        <v>0</v>
      </c>
      <c r="G31" s="53">
        <v>0</v>
      </c>
      <c r="H31" s="53">
        <v>0.015</v>
      </c>
      <c r="I31" s="54">
        <v>416030.42</v>
      </c>
      <c r="J31" s="55" t="s">
        <v>148</v>
      </c>
    </row>
    <row r="32" spans="1:10" ht="12.75">
      <c r="A32" t="s">
        <v>147</v>
      </c>
      <c r="B32" s="56">
        <v>27</v>
      </c>
      <c r="C32" t="s">
        <v>14</v>
      </c>
      <c r="D32" s="52">
        <v>50839298</v>
      </c>
      <c r="E32" s="53">
        <v>0.015</v>
      </c>
      <c r="F32" s="53">
        <v>0</v>
      </c>
      <c r="G32" s="53">
        <v>0</v>
      </c>
      <c r="H32" s="53">
        <v>0.015</v>
      </c>
      <c r="I32" s="54">
        <v>7625.99</v>
      </c>
      <c r="J32" s="55" t="s">
        <v>148</v>
      </c>
    </row>
    <row r="33" spans="1:10" ht="12.75">
      <c r="A33" t="s">
        <v>147</v>
      </c>
      <c r="B33" s="56">
        <v>28</v>
      </c>
      <c r="C33" t="s">
        <v>15</v>
      </c>
      <c r="D33" s="52">
        <v>21906533905</v>
      </c>
      <c r="E33" s="53">
        <v>0.015</v>
      </c>
      <c r="F33" s="53">
        <v>0</v>
      </c>
      <c r="G33" s="53">
        <v>0</v>
      </c>
      <c r="H33" s="53">
        <v>0.015</v>
      </c>
      <c r="I33" s="54">
        <v>3286166.17</v>
      </c>
      <c r="J33" s="55" t="s">
        <v>148</v>
      </c>
    </row>
    <row r="34" spans="1:10" ht="12.75">
      <c r="A34" t="s">
        <v>147</v>
      </c>
      <c r="B34" s="56">
        <v>66</v>
      </c>
      <c r="C34" t="s">
        <v>20</v>
      </c>
      <c r="D34" s="52">
        <v>28784908</v>
      </c>
      <c r="E34" s="53">
        <v>0.015</v>
      </c>
      <c r="F34" s="53">
        <v>0</v>
      </c>
      <c r="G34" s="53">
        <v>0</v>
      </c>
      <c r="H34" s="53">
        <v>0.015</v>
      </c>
      <c r="I34" s="54">
        <v>4317.8</v>
      </c>
      <c r="J34" s="55" t="s">
        <v>148</v>
      </c>
    </row>
    <row r="35" spans="1:10" ht="12.75">
      <c r="A35" t="s">
        <v>147</v>
      </c>
      <c r="B35" s="56">
        <v>77</v>
      </c>
      <c r="C35" t="s">
        <v>21</v>
      </c>
      <c r="D35" s="52">
        <v>13623175107</v>
      </c>
      <c r="E35" s="53">
        <v>0.015</v>
      </c>
      <c r="F35" s="53">
        <v>0</v>
      </c>
      <c r="G35" s="53">
        <v>0</v>
      </c>
      <c r="H35" s="53">
        <v>0.015</v>
      </c>
      <c r="I35" s="54">
        <v>2043478.71</v>
      </c>
      <c r="J35" s="55" t="s">
        <v>148</v>
      </c>
    </row>
    <row r="36" spans="1:10" ht="12.75">
      <c r="A36" t="s">
        <v>147</v>
      </c>
      <c r="B36" s="56">
        <v>89</v>
      </c>
      <c r="C36" t="s">
        <v>19</v>
      </c>
      <c r="D36" s="52">
        <v>2703901654</v>
      </c>
      <c r="E36" s="53">
        <v>0.015</v>
      </c>
      <c r="F36" s="53">
        <v>0</v>
      </c>
      <c r="G36" s="53">
        <v>0</v>
      </c>
      <c r="H36" s="53">
        <v>0.015</v>
      </c>
      <c r="I36" s="54">
        <v>405587.14</v>
      </c>
      <c r="J36" s="55" t="s">
        <v>148</v>
      </c>
    </row>
    <row r="37" spans="1:10" ht="12.75">
      <c r="A37" t="s">
        <v>149</v>
      </c>
      <c r="B37" s="56">
        <v>13</v>
      </c>
      <c r="C37" t="s">
        <v>12</v>
      </c>
      <c r="D37" s="52">
        <v>134712411</v>
      </c>
      <c r="E37" s="53">
        <v>0.015</v>
      </c>
      <c r="F37" s="53">
        <v>0</v>
      </c>
      <c r="G37" s="53">
        <v>0</v>
      </c>
      <c r="H37" s="53">
        <v>0.015</v>
      </c>
      <c r="I37" s="54">
        <v>20207.02</v>
      </c>
      <c r="J37" s="55" t="s">
        <v>150</v>
      </c>
    </row>
    <row r="38" spans="1:10" ht="12.75">
      <c r="A38" t="s">
        <v>149</v>
      </c>
      <c r="B38" s="56">
        <v>34</v>
      </c>
      <c r="C38" t="s">
        <v>22</v>
      </c>
      <c r="D38" s="52">
        <v>120354695</v>
      </c>
      <c r="E38" s="53">
        <v>0.015</v>
      </c>
      <c r="F38" s="53">
        <v>0</v>
      </c>
      <c r="G38" s="53">
        <v>0</v>
      </c>
      <c r="H38" s="53">
        <v>0.015</v>
      </c>
      <c r="I38" s="54">
        <v>18053.46</v>
      </c>
      <c r="J38" s="55" t="s">
        <v>150</v>
      </c>
    </row>
    <row r="39" spans="1:10" ht="12.75">
      <c r="A39" t="s">
        <v>149</v>
      </c>
      <c r="B39" s="56">
        <v>49</v>
      </c>
      <c r="C39" t="s">
        <v>23</v>
      </c>
      <c r="D39" s="52">
        <v>886832791</v>
      </c>
      <c r="E39" s="53">
        <v>0.015</v>
      </c>
      <c r="F39" s="53">
        <v>0</v>
      </c>
      <c r="G39" s="53">
        <v>0</v>
      </c>
      <c r="H39" s="53">
        <v>0.015</v>
      </c>
      <c r="I39" s="54">
        <v>133031.48</v>
      </c>
      <c r="J39" s="55" t="s">
        <v>150</v>
      </c>
    </row>
    <row r="40" spans="1:10" ht="12.75">
      <c r="A40" t="s">
        <v>149</v>
      </c>
      <c r="B40" s="56">
        <v>55</v>
      </c>
      <c r="C40" t="s">
        <v>16</v>
      </c>
      <c r="D40" s="52">
        <v>234907585</v>
      </c>
      <c r="E40" s="53">
        <v>0.015</v>
      </c>
      <c r="F40" s="53">
        <v>0</v>
      </c>
      <c r="G40" s="53">
        <v>0</v>
      </c>
      <c r="H40" s="53">
        <v>0.015</v>
      </c>
      <c r="I40" s="54">
        <v>35236.56</v>
      </c>
      <c r="J40" s="55" t="s">
        <v>150</v>
      </c>
    </row>
    <row r="41" spans="1:10" ht="12.75">
      <c r="A41" t="s">
        <v>149</v>
      </c>
      <c r="B41" s="56">
        <v>64</v>
      </c>
      <c r="C41" t="s">
        <v>24</v>
      </c>
      <c r="D41" s="52">
        <v>1138420626</v>
      </c>
      <c r="E41" s="53">
        <v>0.015</v>
      </c>
      <c r="F41" s="53">
        <v>0</v>
      </c>
      <c r="G41" s="53">
        <v>0</v>
      </c>
      <c r="H41" s="53">
        <v>0.015</v>
      </c>
      <c r="I41" s="54">
        <v>170772.82</v>
      </c>
      <c r="J41" s="55" t="s">
        <v>150</v>
      </c>
    </row>
    <row r="42" spans="1:10" ht="12.75">
      <c r="A42" t="s">
        <v>149</v>
      </c>
      <c r="B42" s="56">
        <v>66</v>
      </c>
      <c r="C42" t="s">
        <v>20</v>
      </c>
      <c r="D42" s="52">
        <v>2257674766</v>
      </c>
      <c r="E42" s="53">
        <v>0.015</v>
      </c>
      <c r="F42" s="53">
        <v>0</v>
      </c>
      <c r="G42" s="53">
        <v>0</v>
      </c>
      <c r="H42" s="53">
        <v>0.015</v>
      </c>
      <c r="I42" s="54">
        <v>338655.32</v>
      </c>
      <c r="J42" s="55" t="s">
        <v>150</v>
      </c>
    </row>
    <row r="43" spans="1:10" ht="12.75">
      <c r="A43" t="s">
        <v>149</v>
      </c>
      <c r="B43" s="56">
        <v>67</v>
      </c>
      <c r="C43" t="s">
        <v>25</v>
      </c>
      <c r="D43" s="52">
        <v>771828886</v>
      </c>
      <c r="E43" s="53">
        <v>0.015</v>
      </c>
      <c r="F43" s="53">
        <v>0</v>
      </c>
      <c r="G43" s="53">
        <v>0</v>
      </c>
      <c r="H43" s="53">
        <v>0.015</v>
      </c>
      <c r="I43" s="54">
        <v>115774.34</v>
      </c>
      <c r="J43" s="55" t="s">
        <v>150</v>
      </c>
    </row>
    <row r="44" spans="1:10" ht="12.75">
      <c r="A44" t="s">
        <v>149</v>
      </c>
      <c r="B44" s="56">
        <v>74</v>
      </c>
      <c r="C44" t="s">
        <v>26</v>
      </c>
      <c r="D44" s="52">
        <v>1479425916</v>
      </c>
      <c r="E44" s="53">
        <v>0.015</v>
      </c>
      <c r="F44" s="53">
        <v>0</v>
      </c>
      <c r="G44" s="53">
        <v>0</v>
      </c>
      <c r="H44" s="53">
        <v>0.015</v>
      </c>
      <c r="I44" s="54">
        <v>221914.14</v>
      </c>
      <c r="J44" s="55" t="s">
        <v>150</v>
      </c>
    </row>
    <row r="45" spans="1:10" ht="12.75">
      <c r="A45" t="s">
        <v>151</v>
      </c>
      <c r="B45" s="56">
        <v>18</v>
      </c>
      <c r="C45" t="s">
        <v>27</v>
      </c>
      <c r="D45" s="52">
        <v>8169133</v>
      </c>
      <c r="E45" s="53">
        <v>0.014985</v>
      </c>
      <c r="F45" s="53">
        <v>0</v>
      </c>
      <c r="G45" s="53">
        <v>0.000831</v>
      </c>
      <c r="H45" s="53">
        <v>0.015816</v>
      </c>
      <c r="I45" s="54">
        <v>1292.02</v>
      </c>
      <c r="J45" s="55" t="s">
        <v>152</v>
      </c>
    </row>
    <row r="46" spans="1:10" ht="12.75">
      <c r="A46" t="s">
        <v>151</v>
      </c>
      <c r="B46" s="56">
        <v>30</v>
      </c>
      <c r="C46" t="s">
        <v>28</v>
      </c>
      <c r="D46" s="52">
        <v>182619593</v>
      </c>
      <c r="E46" s="53">
        <v>0.014985</v>
      </c>
      <c r="F46" s="53">
        <v>0</v>
      </c>
      <c r="G46" s="53">
        <v>0.000831</v>
      </c>
      <c r="H46" s="53">
        <v>0.015816</v>
      </c>
      <c r="I46" s="54">
        <v>28883.22</v>
      </c>
      <c r="J46" s="55" t="s">
        <v>152</v>
      </c>
    </row>
    <row r="47" spans="1:10" ht="12.75">
      <c r="A47" t="s">
        <v>151</v>
      </c>
      <c r="B47" s="56">
        <v>34</v>
      </c>
      <c r="C47" t="s">
        <v>22</v>
      </c>
      <c r="D47" s="52">
        <v>2813976924</v>
      </c>
      <c r="E47" s="53">
        <v>0.014985</v>
      </c>
      <c r="F47" s="53">
        <v>0</v>
      </c>
      <c r="G47" s="53">
        <v>0.000831</v>
      </c>
      <c r="H47" s="53">
        <v>0.015816</v>
      </c>
      <c r="I47" s="54">
        <v>445056.36</v>
      </c>
      <c r="J47" s="55" t="s">
        <v>152</v>
      </c>
    </row>
    <row r="48" spans="1:10" ht="12.75">
      <c r="A48" t="s">
        <v>151</v>
      </c>
      <c r="B48" s="56">
        <v>48</v>
      </c>
      <c r="C48" t="s">
        <v>29</v>
      </c>
      <c r="D48" s="52">
        <v>1947430059</v>
      </c>
      <c r="E48" s="53">
        <v>0.014985</v>
      </c>
      <c r="F48" s="53">
        <v>0</v>
      </c>
      <c r="G48" s="53">
        <v>0.000831</v>
      </c>
      <c r="H48" s="53">
        <v>0.015816</v>
      </c>
      <c r="I48" s="54">
        <v>308006.08</v>
      </c>
      <c r="J48" s="55" t="s">
        <v>152</v>
      </c>
    </row>
    <row r="49" spans="1:10" ht="12.75">
      <c r="A49" t="s">
        <v>151</v>
      </c>
      <c r="B49" s="56">
        <v>49</v>
      </c>
      <c r="C49" t="s">
        <v>23</v>
      </c>
      <c r="D49" s="52">
        <v>25692065</v>
      </c>
      <c r="E49" s="53">
        <v>0.014985</v>
      </c>
      <c r="F49" s="53">
        <v>0</v>
      </c>
      <c r="G49" s="53">
        <v>0.000831</v>
      </c>
      <c r="H49" s="53">
        <v>0.015816</v>
      </c>
      <c r="I49" s="54">
        <v>4063.66</v>
      </c>
      <c r="J49" s="55" t="s">
        <v>152</v>
      </c>
    </row>
    <row r="50" spans="1:10" ht="12.75">
      <c r="A50" t="s">
        <v>151</v>
      </c>
      <c r="B50" s="56">
        <v>55</v>
      </c>
      <c r="C50" t="s">
        <v>16</v>
      </c>
      <c r="D50" s="52">
        <v>2646855</v>
      </c>
      <c r="E50" s="53">
        <v>0.014985</v>
      </c>
      <c r="F50" s="53">
        <v>0</v>
      </c>
      <c r="G50" s="53">
        <v>0.000831</v>
      </c>
      <c r="H50" s="53">
        <v>0.015816</v>
      </c>
      <c r="I50" s="54">
        <v>418.63</v>
      </c>
      <c r="J50" s="55" t="s">
        <v>152</v>
      </c>
    </row>
    <row r="51" spans="1:10" ht="12.75">
      <c r="A51" t="s">
        <v>151</v>
      </c>
      <c r="B51" s="56">
        <v>65</v>
      </c>
      <c r="C51" t="s">
        <v>30</v>
      </c>
      <c r="D51" s="52">
        <v>376135007</v>
      </c>
      <c r="E51" s="53">
        <v>0.014985</v>
      </c>
      <c r="F51" s="53">
        <v>0</v>
      </c>
      <c r="G51" s="53">
        <v>0.000831</v>
      </c>
      <c r="H51" s="53">
        <v>0.015816</v>
      </c>
      <c r="I51" s="54">
        <v>59489.48</v>
      </c>
      <c r="J51" s="55" t="s">
        <v>152</v>
      </c>
    </row>
    <row r="52" spans="1:10" ht="12.75">
      <c r="A52" t="s">
        <v>151</v>
      </c>
      <c r="B52" s="56">
        <v>66</v>
      </c>
      <c r="C52" t="s">
        <v>20</v>
      </c>
      <c r="D52" s="52">
        <v>4449507</v>
      </c>
      <c r="E52" s="53">
        <v>0.014985</v>
      </c>
      <c r="F52" s="53">
        <v>0</v>
      </c>
      <c r="G52" s="53">
        <v>0.000831</v>
      </c>
      <c r="H52" s="53">
        <v>0.015816</v>
      </c>
      <c r="I52" s="54">
        <v>703.74</v>
      </c>
      <c r="J52" s="55" t="s">
        <v>152</v>
      </c>
    </row>
    <row r="53" spans="1:10" ht="12.75">
      <c r="A53" t="s">
        <v>151</v>
      </c>
      <c r="B53" s="56">
        <v>67</v>
      </c>
      <c r="C53" t="s">
        <v>25</v>
      </c>
      <c r="D53" s="52">
        <v>2114810</v>
      </c>
      <c r="E53" s="53">
        <v>0.014985</v>
      </c>
      <c r="F53" s="53">
        <v>0</v>
      </c>
      <c r="G53" s="53">
        <v>0.000831</v>
      </c>
      <c r="H53" s="53">
        <v>0.015816</v>
      </c>
      <c r="I53" s="54">
        <v>334.47</v>
      </c>
      <c r="J53" s="55" t="s">
        <v>152</v>
      </c>
    </row>
    <row r="54" spans="1:10" ht="12.75">
      <c r="A54" t="s">
        <v>151</v>
      </c>
      <c r="B54" s="56">
        <v>76</v>
      </c>
      <c r="C54" t="s">
        <v>31</v>
      </c>
      <c r="D54" s="52">
        <v>390058273</v>
      </c>
      <c r="E54" s="53">
        <v>0.014985</v>
      </c>
      <c r="F54" s="53">
        <v>0</v>
      </c>
      <c r="G54" s="53">
        <v>0.000831</v>
      </c>
      <c r="H54" s="53">
        <v>0.015816</v>
      </c>
      <c r="I54" s="54">
        <v>61691.21</v>
      </c>
      <c r="J54" s="55" t="s">
        <v>152</v>
      </c>
    </row>
    <row r="55" spans="1:10" ht="12.75">
      <c r="A55" t="s">
        <v>151</v>
      </c>
      <c r="B55" s="56">
        <v>85</v>
      </c>
      <c r="C55" t="s">
        <v>32</v>
      </c>
      <c r="D55" s="52">
        <v>2021914515</v>
      </c>
      <c r="E55" s="53">
        <v>0.014985</v>
      </c>
      <c r="F55" s="53">
        <v>0</v>
      </c>
      <c r="G55" s="53">
        <v>0.000831</v>
      </c>
      <c r="H55" s="53">
        <v>0.015816</v>
      </c>
      <c r="I55" s="54">
        <v>319786.6</v>
      </c>
      <c r="J55" s="55" t="s">
        <v>152</v>
      </c>
    </row>
    <row r="56" spans="1:10" ht="12.75">
      <c r="A56" t="s">
        <v>153</v>
      </c>
      <c r="B56" s="56">
        <v>12</v>
      </c>
      <c r="C56" t="s">
        <v>11</v>
      </c>
      <c r="D56" s="52">
        <v>113633176</v>
      </c>
      <c r="E56" s="53">
        <v>0.015</v>
      </c>
      <c r="F56" s="53">
        <v>0</v>
      </c>
      <c r="G56" s="53">
        <v>0.00087</v>
      </c>
      <c r="H56" s="53">
        <v>0.01587</v>
      </c>
      <c r="I56" s="54">
        <v>18033.74</v>
      </c>
      <c r="J56" s="55" t="s">
        <v>154</v>
      </c>
    </row>
    <row r="57" spans="1:10" ht="12.75">
      <c r="A57" t="s">
        <v>153</v>
      </c>
      <c r="B57" s="56">
        <v>13</v>
      </c>
      <c r="C57" t="s">
        <v>12</v>
      </c>
      <c r="D57" s="52">
        <v>330448209</v>
      </c>
      <c r="E57" s="53">
        <v>0.015</v>
      </c>
      <c r="F57" s="53">
        <v>0</v>
      </c>
      <c r="G57" s="53">
        <v>0.00087</v>
      </c>
      <c r="H57" s="53">
        <v>0.01587</v>
      </c>
      <c r="I57" s="54">
        <v>52442.25</v>
      </c>
      <c r="J57" s="55" t="s">
        <v>154</v>
      </c>
    </row>
    <row r="58" spans="1:10" ht="12.75">
      <c r="A58" t="s">
        <v>153</v>
      </c>
      <c r="B58" s="56">
        <v>18</v>
      </c>
      <c r="C58" t="s">
        <v>27</v>
      </c>
      <c r="D58" s="52">
        <v>92219406</v>
      </c>
      <c r="E58" s="53">
        <v>0.015</v>
      </c>
      <c r="F58" s="53">
        <v>0</v>
      </c>
      <c r="G58" s="53">
        <v>0.00087</v>
      </c>
      <c r="H58" s="53">
        <v>0.01587</v>
      </c>
      <c r="I58" s="54">
        <v>14635.18</v>
      </c>
      <c r="J58" s="55" t="s">
        <v>154</v>
      </c>
    </row>
    <row r="59" spans="1:10" ht="12.75">
      <c r="A59" t="s">
        <v>153</v>
      </c>
      <c r="B59" s="56">
        <v>30</v>
      </c>
      <c r="C59" t="s">
        <v>28</v>
      </c>
      <c r="D59" s="52">
        <v>2145640801</v>
      </c>
      <c r="E59" s="53">
        <v>0.015</v>
      </c>
      <c r="F59" s="53">
        <v>0</v>
      </c>
      <c r="G59" s="53">
        <v>0.00087</v>
      </c>
      <c r="H59" s="53">
        <v>0.01587</v>
      </c>
      <c r="I59" s="54">
        <v>340513.8</v>
      </c>
      <c r="J59" s="55" t="s">
        <v>154</v>
      </c>
    </row>
    <row r="60" spans="1:10" ht="12.75">
      <c r="A60" t="s">
        <v>153</v>
      </c>
      <c r="B60" s="56">
        <v>34</v>
      </c>
      <c r="C60" t="s">
        <v>22</v>
      </c>
      <c r="D60" s="52">
        <v>295203411</v>
      </c>
      <c r="E60" s="53">
        <v>0.015</v>
      </c>
      <c r="F60" s="53">
        <v>0</v>
      </c>
      <c r="G60" s="53">
        <v>0.00087</v>
      </c>
      <c r="H60" s="53">
        <v>0.01587</v>
      </c>
      <c r="I60" s="54">
        <v>46849.23</v>
      </c>
      <c r="J60" s="55" t="s">
        <v>154</v>
      </c>
    </row>
    <row r="61" spans="1:10" ht="12.75">
      <c r="A61" t="s">
        <v>153</v>
      </c>
      <c r="B61" s="56">
        <v>41</v>
      </c>
      <c r="C61" t="s">
        <v>33</v>
      </c>
      <c r="D61" s="52">
        <v>175276515</v>
      </c>
      <c r="E61" s="53">
        <v>0.015</v>
      </c>
      <c r="F61" s="53">
        <v>0</v>
      </c>
      <c r="G61" s="53">
        <v>0.00087</v>
      </c>
      <c r="H61" s="53">
        <v>0.01587</v>
      </c>
      <c r="I61" s="54">
        <v>27816.55</v>
      </c>
      <c r="J61" s="55" t="s">
        <v>154</v>
      </c>
    </row>
    <row r="62" spans="1:10" ht="12.75">
      <c r="A62" t="s">
        <v>153</v>
      </c>
      <c r="B62" s="56">
        <v>55</v>
      </c>
      <c r="C62" t="s">
        <v>16</v>
      </c>
      <c r="D62" s="52">
        <v>3623548479</v>
      </c>
      <c r="E62" s="53">
        <v>0.015</v>
      </c>
      <c r="F62" s="53">
        <v>0</v>
      </c>
      <c r="G62" s="53">
        <v>0.00087</v>
      </c>
      <c r="H62" s="53">
        <v>0.01587</v>
      </c>
      <c r="I62" s="54">
        <v>575061.39</v>
      </c>
      <c r="J62" s="55" t="s">
        <v>154</v>
      </c>
    </row>
    <row r="63" spans="1:10" ht="12.75">
      <c r="A63" t="s">
        <v>153</v>
      </c>
      <c r="B63" s="56">
        <v>66</v>
      </c>
      <c r="C63" t="s">
        <v>20</v>
      </c>
      <c r="D63" s="52">
        <v>80946322</v>
      </c>
      <c r="E63" s="53">
        <v>0.015</v>
      </c>
      <c r="F63" s="53">
        <v>0</v>
      </c>
      <c r="G63" s="53">
        <v>0.00087</v>
      </c>
      <c r="H63" s="53">
        <v>0.01587</v>
      </c>
      <c r="I63" s="54">
        <v>12846.33</v>
      </c>
      <c r="J63" s="55" t="s">
        <v>154</v>
      </c>
    </row>
    <row r="64" spans="1:10" ht="12.75">
      <c r="A64" t="s">
        <v>153</v>
      </c>
      <c r="B64" s="56">
        <v>72</v>
      </c>
      <c r="C64" t="s">
        <v>34</v>
      </c>
      <c r="D64" s="52">
        <v>54815262</v>
      </c>
      <c r="E64" s="53">
        <v>0.015</v>
      </c>
      <c r="F64" s="53">
        <v>0</v>
      </c>
      <c r="G64" s="53">
        <v>0.00087</v>
      </c>
      <c r="H64" s="53">
        <v>0.01587</v>
      </c>
      <c r="I64" s="54">
        <v>8699.32</v>
      </c>
      <c r="J64" s="55" t="s">
        <v>154</v>
      </c>
    </row>
    <row r="65" spans="1:10" ht="12.75">
      <c r="A65" t="s">
        <v>153</v>
      </c>
      <c r="B65" s="56">
        <v>76</v>
      </c>
      <c r="C65" t="s">
        <v>31</v>
      </c>
      <c r="D65" s="52">
        <v>1983657026</v>
      </c>
      <c r="E65" s="53">
        <v>0.015</v>
      </c>
      <c r="F65" s="53">
        <v>0</v>
      </c>
      <c r="G65" s="53">
        <v>0.00087</v>
      </c>
      <c r="H65" s="53">
        <v>0.01587</v>
      </c>
      <c r="I65" s="54">
        <v>314807.98</v>
      </c>
      <c r="J65" s="55" t="s">
        <v>154</v>
      </c>
    </row>
    <row r="66" spans="1:10" ht="12.75">
      <c r="A66" t="s">
        <v>153</v>
      </c>
      <c r="B66" s="56">
        <v>78</v>
      </c>
      <c r="C66" t="s">
        <v>17</v>
      </c>
      <c r="D66" s="52">
        <v>10625081</v>
      </c>
      <c r="E66" s="53">
        <v>0.015</v>
      </c>
      <c r="F66" s="53">
        <v>0</v>
      </c>
      <c r="G66" s="53">
        <v>0.00087</v>
      </c>
      <c r="H66" s="53">
        <v>0.01587</v>
      </c>
      <c r="I66" s="54">
        <v>1686.2</v>
      </c>
      <c r="J66" s="55" t="s">
        <v>154</v>
      </c>
    </row>
    <row r="67" spans="1:10" ht="12.75">
      <c r="A67" t="s">
        <v>153</v>
      </c>
      <c r="B67" s="56">
        <v>80</v>
      </c>
      <c r="C67" t="s">
        <v>18</v>
      </c>
      <c r="D67" s="52">
        <v>3019832349</v>
      </c>
      <c r="E67" s="53">
        <v>0.015</v>
      </c>
      <c r="F67" s="53">
        <v>0</v>
      </c>
      <c r="G67" s="53">
        <v>0.0008699999999999999</v>
      </c>
      <c r="H67" s="53">
        <v>0.01587</v>
      </c>
      <c r="I67" s="54">
        <v>479285.16</v>
      </c>
      <c r="J67" s="55" t="s">
        <v>154</v>
      </c>
    </row>
    <row r="68" spans="1:10" ht="12.75">
      <c r="A68" t="s">
        <v>153</v>
      </c>
      <c r="B68" s="56">
        <v>85</v>
      </c>
      <c r="C68" t="s">
        <v>32</v>
      </c>
      <c r="D68" s="52">
        <v>17246761</v>
      </c>
      <c r="E68" s="53">
        <v>0.015</v>
      </c>
      <c r="F68" s="53">
        <v>0</v>
      </c>
      <c r="G68" s="53">
        <v>0.00087</v>
      </c>
      <c r="H68" s="53">
        <v>0.01587</v>
      </c>
      <c r="I68" s="54">
        <v>2737.06</v>
      </c>
      <c r="J68" s="55" t="s">
        <v>154</v>
      </c>
    </row>
    <row r="69" spans="1:10" ht="12.75">
      <c r="A69" t="s">
        <v>153</v>
      </c>
      <c r="B69" s="56">
        <v>93</v>
      </c>
      <c r="C69" t="s">
        <v>35</v>
      </c>
      <c r="D69" s="52">
        <v>3004892822</v>
      </c>
      <c r="E69" s="53">
        <v>0.015</v>
      </c>
      <c r="F69" s="53">
        <v>0</v>
      </c>
      <c r="G69" s="53">
        <v>0.0008699999999999999</v>
      </c>
      <c r="H69" s="53">
        <v>0.01587</v>
      </c>
      <c r="I69" s="54">
        <v>476910.64</v>
      </c>
      <c r="J69" s="55" t="s">
        <v>154</v>
      </c>
    </row>
    <row r="70" spans="1:10" ht="12.75">
      <c r="A70" t="s">
        <v>155</v>
      </c>
      <c r="B70" s="56">
        <v>2</v>
      </c>
      <c r="C70" t="s">
        <v>0</v>
      </c>
      <c r="D70" s="52">
        <v>5463507</v>
      </c>
      <c r="E70" s="53">
        <v>0.015</v>
      </c>
      <c r="F70" s="53">
        <v>0</v>
      </c>
      <c r="G70" s="53">
        <v>0.000571</v>
      </c>
      <c r="H70" s="53">
        <v>0.015571</v>
      </c>
      <c r="I70" s="54">
        <v>850.75</v>
      </c>
      <c r="J70" s="55" t="s">
        <v>156</v>
      </c>
    </row>
    <row r="71" spans="1:10" ht="12.75">
      <c r="A71" t="s">
        <v>155</v>
      </c>
      <c r="B71" s="56">
        <v>6</v>
      </c>
      <c r="C71" t="s">
        <v>36</v>
      </c>
      <c r="D71" s="52">
        <v>1697250859</v>
      </c>
      <c r="E71" s="53">
        <v>0.015</v>
      </c>
      <c r="F71" s="53">
        <v>0</v>
      </c>
      <c r="G71" s="53">
        <v>0.000571</v>
      </c>
      <c r="H71" s="53">
        <v>0.015571</v>
      </c>
      <c r="I71" s="54">
        <v>264279.42</v>
      </c>
      <c r="J71" s="55" t="s">
        <v>156</v>
      </c>
    </row>
    <row r="72" spans="1:10" ht="12.75">
      <c r="A72" t="s">
        <v>155</v>
      </c>
      <c r="B72" s="56">
        <v>12</v>
      </c>
      <c r="C72" t="s">
        <v>11</v>
      </c>
      <c r="D72" s="52">
        <v>2330630596</v>
      </c>
      <c r="E72" s="53">
        <v>0.015</v>
      </c>
      <c r="F72" s="53">
        <v>0</v>
      </c>
      <c r="G72" s="53">
        <v>0.000571</v>
      </c>
      <c r="H72" s="53">
        <v>0.015571</v>
      </c>
      <c r="I72" s="54">
        <v>362904.47</v>
      </c>
      <c r="J72" s="55" t="s">
        <v>156</v>
      </c>
    </row>
    <row r="73" spans="1:10" ht="12.75">
      <c r="A73" t="s">
        <v>155</v>
      </c>
      <c r="B73" s="56">
        <v>19</v>
      </c>
      <c r="C73" t="s">
        <v>13</v>
      </c>
      <c r="D73" s="52">
        <v>1864339900</v>
      </c>
      <c r="E73" s="53">
        <v>0.015</v>
      </c>
      <c r="F73" s="53">
        <v>0</v>
      </c>
      <c r="G73" s="53">
        <v>0.000571</v>
      </c>
      <c r="H73" s="53">
        <v>0.015571</v>
      </c>
      <c r="I73" s="54">
        <v>290297.03</v>
      </c>
      <c r="J73" s="55" t="s">
        <v>156</v>
      </c>
    </row>
    <row r="74" spans="1:10" ht="12.75">
      <c r="A74" t="s">
        <v>155</v>
      </c>
      <c r="B74" s="56">
        <v>20</v>
      </c>
      <c r="C74" t="s">
        <v>2</v>
      </c>
      <c r="D74" s="52">
        <v>197938533</v>
      </c>
      <c r="E74" s="53">
        <v>0.015</v>
      </c>
      <c r="F74" s="53">
        <v>0</v>
      </c>
      <c r="G74" s="53">
        <v>0.000571</v>
      </c>
      <c r="H74" s="53">
        <v>0.015571</v>
      </c>
      <c r="I74" s="54">
        <v>30821.06</v>
      </c>
      <c r="J74" s="55" t="s">
        <v>156</v>
      </c>
    </row>
    <row r="75" spans="1:10" ht="12.75">
      <c r="A75" t="s">
        <v>155</v>
      </c>
      <c r="B75" s="56">
        <v>27</v>
      </c>
      <c r="C75" t="s">
        <v>14</v>
      </c>
      <c r="D75" s="52">
        <v>207461810</v>
      </c>
      <c r="E75" s="53">
        <v>0.015</v>
      </c>
      <c r="F75" s="53">
        <v>0</v>
      </c>
      <c r="G75" s="53">
        <v>0.000571</v>
      </c>
      <c r="H75" s="53">
        <v>0.015571</v>
      </c>
      <c r="I75" s="54">
        <v>32304.46</v>
      </c>
      <c r="J75" s="55" t="s">
        <v>156</v>
      </c>
    </row>
    <row r="76" spans="1:10" ht="12.75">
      <c r="A76" t="s">
        <v>155</v>
      </c>
      <c r="B76" s="56">
        <v>41</v>
      </c>
      <c r="C76" t="s">
        <v>33</v>
      </c>
      <c r="D76" s="52">
        <v>280583948</v>
      </c>
      <c r="E76" s="53">
        <v>0.015</v>
      </c>
      <c r="F76" s="53">
        <v>0</v>
      </c>
      <c r="G76" s="53">
        <v>0.000571</v>
      </c>
      <c r="H76" s="53">
        <v>0.015571</v>
      </c>
      <c r="I76" s="54">
        <v>43689.71</v>
      </c>
      <c r="J76" s="55" t="s">
        <v>156</v>
      </c>
    </row>
    <row r="77" spans="1:10" ht="12.75">
      <c r="A77" t="s">
        <v>155</v>
      </c>
      <c r="B77" s="56">
        <v>47</v>
      </c>
      <c r="C77" t="s">
        <v>38</v>
      </c>
      <c r="D77" s="52">
        <v>42959236</v>
      </c>
      <c r="E77" s="53">
        <v>0.015</v>
      </c>
      <c r="F77" s="53">
        <v>0</v>
      </c>
      <c r="G77" s="53">
        <v>0.000571</v>
      </c>
      <c r="H77" s="53">
        <v>0.015571</v>
      </c>
      <c r="I77" s="54">
        <v>6689.23</v>
      </c>
      <c r="J77" s="55" t="s">
        <v>156</v>
      </c>
    </row>
    <row r="78" spans="1:10" ht="12.75">
      <c r="A78" t="s">
        <v>155</v>
      </c>
      <c r="B78" s="56">
        <v>59</v>
      </c>
      <c r="C78" t="s">
        <v>45</v>
      </c>
      <c r="D78" s="52">
        <v>17712768</v>
      </c>
      <c r="E78" s="53">
        <v>0.015</v>
      </c>
      <c r="F78" s="53">
        <v>0</v>
      </c>
      <c r="G78" s="53">
        <v>0.000571</v>
      </c>
      <c r="H78" s="53">
        <v>0.015571</v>
      </c>
      <c r="I78" s="54">
        <v>2758.05</v>
      </c>
      <c r="J78" s="55" t="s">
        <v>156</v>
      </c>
    </row>
    <row r="79" spans="1:10" ht="12.75">
      <c r="A79" t="s">
        <v>155</v>
      </c>
      <c r="B79" s="56">
        <v>61</v>
      </c>
      <c r="C79" t="s">
        <v>39</v>
      </c>
      <c r="D79" s="52">
        <v>1602908445</v>
      </c>
      <c r="E79" s="53">
        <v>0.015</v>
      </c>
      <c r="F79" s="53">
        <v>0</v>
      </c>
      <c r="G79" s="53">
        <v>0.000571</v>
      </c>
      <c r="H79" s="53">
        <v>0.015571</v>
      </c>
      <c r="I79" s="54">
        <v>249588.73</v>
      </c>
      <c r="J79" s="55" t="s">
        <v>156</v>
      </c>
    </row>
    <row r="80" spans="1:10" ht="12.75">
      <c r="A80" t="s">
        <v>155</v>
      </c>
      <c r="B80" s="56">
        <v>63</v>
      </c>
      <c r="C80" t="s">
        <v>40</v>
      </c>
      <c r="D80" s="52">
        <v>1086340938</v>
      </c>
      <c r="E80" s="53">
        <v>0.015</v>
      </c>
      <c r="F80" s="53">
        <v>0</v>
      </c>
      <c r="G80" s="53">
        <v>0.000571</v>
      </c>
      <c r="H80" s="53">
        <v>0.015571</v>
      </c>
      <c r="I80" s="54">
        <v>169154.26</v>
      </c>
      <c r="J80" s="55" t="s">
        <v>156</v>
      </c>
    </row>
    <row r="81" spans="1:10" ht="12.75">
      <c r="A81" t="s">
        <v>155</v>
      </c>
      <c r="B81" s="56">
        <v>71</v>
      </c>
      <c r="C81" t="s">
        <v>41</v>
      </c>
      <c r="D81" s="52">
        <v>5109550569</v>
      </c>
      <c r="E81" s="53">
        <v>0.015</v>
      </c>
      <c r="F81" s="53">
        <v>0</v>
      </c>
      <c r="G81" s="53">
        <v>0.000571</v>
      </c>
      <c r="H81" s="53">
        <v>0.015571</v>
      </c>
      <c r="I81" s="54">
        <v>795610.09</v>
      </c>
      <c r="J81" s="55" t="s">
        <v>156</v>
      </c>
    </row>
    <row r="82" spans="1:10" ht="12.75">
      <c r="A82" t="s">
        <v>155</v>
      </c>
      <c r="B82" s="56">
        <v>72</v>
      </c>
      <c r="C82" t="s">
        <v>34</v>
      </c>
      <c r="D82" s="52">
        <v>1895333942</v>
      </c>
      <c r="E82" s="53">
        <v>0.015</v>
      </c>
      <c r="F82" s="53">
        <v>0</v>
      </c>
      <c r="G82" s="53">
        <v>0.000571</v>
      </c>
      <c r="H82" s="53">
        <v>0.015571</v>
      </c>
      <c r="I82" s="54">
        <v>295125.27</v>
      </c>
      <c r="J82" s="55" t="s">
        <v>156</v>
      </c>
    </row>
    <row r="83" spans="1:10" ht="12.75">
      <c r="A83" t="s">
        <v>155</v>
      </c>
      <c r="B83" s="56">
        <v>78</v>
      </c>
      <c r="C83" t="s">
        <v>17</v>
      </c>
      <c r="D83" s="52">
        <v>330880612</v>
      </c>
      <c r="E83" s="53">
        <v>0.015</v>
      </c>
      <c r="F83" s="53">
        <v>0</v>
      </c>
      <c r="G83" s="53">
        <v>0.000571</v>
      </c>
      <c r="H83" s="53">
        <v>0.015571</v>
      </c>
      <c r="I83" s="54">
        <v>51522.2</v>
      </c>
      <c r="J83" s="55" t="s">
        <v>156</v>
      </c>
    </row>
    <row r="84" spans="1:10" ht="12.75">
      <c r="A84" t="s">
        <v>155</v>
      </c>
      <c r="B84" s="56">
        <v>80</v>
      </c>
      <c r="C84" t="s">
        <v>18</v>
      </c>
      <c r="D84" s="52">
        <v>83595501</v>
      </c>
      <c r="E84" s="53">
        <v>0.015</v>
      </c>
      <c r="F84" s="53">
        <v>0</v>
      </c>
      <c r="G84" s="53">
        <v>0.000571</v>
      </c>
      <c r="H84" s="53">
        <v>0.015571</v>
      </c>
      <c r="I84" s="54">
        <v>13017.3</v>
      </c>
      <c r="J84" s="55" t="s">
        <v>156</v>
      </c>
    </row>
    <row r="85" spans="1:10" ht="12.75">
      <c r="A85" t="s">
        <v>155</v>
      </c>
      <c r="B85" s="56">
        <v>84</v>
      </c>
      <c r="C85" t="s">
        <v>7</v>
      </c>
      <c r="D85" s="52">
        <v>331449164</v>
      </c>
      <c r="E85" s="53">
        <v>0.015</v>
      </c>
      <c r="F85" s="53">
        <v>0</v>
      </c>
      <c r="G85" s="53">
        <v>0.000571</v>
      </c>
      <c r="H85" s="53">
        <v>0.015571</v>
      </c>
      <c r="I85" s="54">
        <v>51610.06</v>
      </c>
      <c r="J85" s="55" t="s">
        <v>156</v>
      </c>
    </row>
    <row r="86" spans="1:10" ht="12.75">
      <c r="A86" t="s">
        <v>155</v>
      </c>
      <c r="B86" s="56">
        <v>93</v>
      </c>
      <c r="C86" t="s">
        <v>35</v>
      </c>
      <c r="D86" s="52">
        <v>423933071</v>
      </c>
      <c r="E86" s="53">
        <v>0.015</v>
      </c>
      <c r="F86" s="53">
        <v>0</v>
      </c>
      <c r="G86" s="53">
        <v>0.000571</v>
      </c>
      <c r="H86" s="53">
        <v>0.015571</v>
      </c>
      <c r="I86" s="54">
        <v>66012.58</v>
      </c>
      <c r="J86" s="55" t="s">
        <v>156</v>
      </c>
    </row>
    <row r="87" spans="1:10" ht="12.75">
      <c r="A87" t="s">
        <v>157</v>
      </c>
      <c r="B87" s="56">
        <v>2</v>
      </c>
      <c r="C87" t="s">
        <v>0</v>
      </c>
      <c r="D87" s="52">
        <v>2409784233</v>
      </c>
      <c r="E87" s="53">
        <v>0.01313</v>
      </c>
      <c r="F87" s="53">
        <v>0</v>
      </c>
      <c r="G87" s="53">
        <v>0</v>
      </c>
      <c r="H87" s="53">
        <v>0.01313</v>
      </c>
      <c r="I87" s="54">
        <v>316402.66</v>
      </c>
      <c r="J87" s="55" t="s">
        <v>158</v>
      </c>
    </row>
    <row r="88" spans="1:10" ht="12.75">
      <c r="A88" t="s">
        <v>157</v>
      </c>
      <c r="B88" s="56">
        <v>6</v>
      </c>
      <c r="C88" t="s">
        <v>36</v>
      </c>
      <c r="D88" s="52">
        <v>177350128</v>
      </c>
      <c r="E88" s="53">
        <v>0.01313</v>
      </c>
      <c r="F88" s="53">
        <v>0</v>
      </c>
      <c r="G88" s="53">
        <v>0</v>
      </c>
      <c r="H88" s="53">
        <v>0.01313</v>
      </c>
      <c r="I88" s="54">
        <v>23286.07</v>
      </c>
      <c r="J88" s="55" t="s">
        <v>158</v>
      </c>
    </row>
    <row r="89" spans="1:10" ht="12.75">
      <c r="A89" t="s">
        <v>157</v>
      </c>
      <c r="B89" s="56">
        <v>8</v>
      </c>
      <c r="C89" t="s">
        <v>42</v>
      </c>
      <c r="D89" s="52">
        <v>573921560</v>
      </c>
      <c r="E89" s="53">
        <v>0.01313</v>
      </c>
      <c r="F89" s="53">
        <v>0</v>
      </c>
      <c r="G89" s="53">
        <v>0</v>
      </c>
      <c r="H89" s="53">
        <v>0.01313</v>
      </c>
      <c r="I89" s="54">
        <v>75356.4</v>
      </c>
      <c r="J89" s="55" t="s">
        <v>158</v>
      </c>
    </row>
    <row r="90" spans="1:10" ht="12.75">
      <c r="A90" t="s">
        <v>157</v>
      </c>
      <c r="B90" s="56">
        <v>36</v>
      </c>
      <c r="C90" t="s">
        <v>43</v>
      </c>
      <c r="D90" s="52">
        <v>41802887</v>
      </c>
      <c r="E90" s="53">
        <v>0.01313</v>
      </c>
      <c r="F90" s="53">
        <v>0</v>
      </c>
      <c r="G90" s="53">
        <v>0</v>
      </c>
      <c r="H90" s="53">
        <v>0.01313</v>
      </c>
      <c r="I90" s="54">
        <v>5489.04</v>
      </c>
      <c r="J90" s="55" t="s">
        <v>158</v>
      </c>
    </row>
    <row r="91" spans="1:10" ht="12.75">
      <c r="A91" t="s">
        <v>157</v>
      </c>
      <c r="B91" s="56">
        <v>39</v>
      </c>
      <c r="C91" t="s">
        <v>37</v>
      </c>
      <c r="D91" s="52">
        <v>31566544</v>
      </c>
      <c r="E91" s="53">
        <v>0.01313</v>
      </c>
      <c r="F91" s="53">
        <v>0</v>
      </c>
      <c r="G91" s="53">
        <v>0</v>
      </c>
      <c r="H91" s="53">
        <v>0.01313</v>
      </c>
      <c r="I91" s="54">
        <v>4144.75</v>
      </c>
      <c r="J91" s="55" t="s">
        <v>158</v>
      </c>
    </row>
    <row r="92" spans="1:10" ht="12.75">
      <c r="A92" t="s">
        <v>157</v>
      </c>
      <c r="B92" s="56">
        <v>45</v>
      </c>
      <c r="C92" t="s">
        <v>44</v>
      </c>
      <c r="D92" s="52">
        <v>3438766664</v>
      </c>
      <c r="E92" s="53">
        <v>0.01313</v>
      </c>
      <c r="F92" s="53">
        <v>0</v>
      </c>
      <c r="G92" s="53">
        <v>0</v>
      </c>
      <c r="H92" s="53">
        <v>0.01313</v>
      </c>
      <c r="I92" s="54">
        <v>451531.7</v>
      </c>
      <c r="J92" s="55" t="s">
        <v>158</v>
      </c>
    </row>
    <row r="93" spans="1:10" ht="12.75">
      <c r="A93" t="s">
        <v>157</v>
      </c>
      <c r="B93" s="56">
        <v>54</v>
      </c>
      <c r="C93" t="s">
        <v>5</v>
      </c>
      <c r="D93" s="52">
        <v>70905248</v>
      </c>
      <c r="E93" s="53">
        <v>0.01313</v>
      </c>
      <c r="F93" s="53">
        <v>0</v>
      </c>
      <c r="G93" s="53">
        <v>0</v>
      </c>
      <c r="H93" s="53">
        <v>0.01313</v>
      </c>
      <c r="I93" s="54">
        <v>9309.78</v>
      </c>
      <c r="J93" s="55" t="s">
        <v>158</v>
      </c>
    </row>
    <row r="94" spans="1:10" ht="12.75">
      <c r="A94" t="s">
        <v>157</v>
      </c>
      <c r="B94" s="56">
        <v>59</v>
      </c>
      <c r="C94" t="s">
        <v>45</v>
      </c>
      <c r="D94" s="52">
        <v>3919951459</v>
      </c>
      <c r="E94" s="53">
        <v>0.01313</v>
      </c>
      <c r="F94" s="53">
        <v>0</v>
      </c>
      <c r="G94" s="53">
        <v>0</v>
      </c>
      <c r="H94" s="53">
        <v>0.01313</v>
      </c>
      <c r="I94" s="54">
        <v>514686.34</v>
      </c>
      <c r="J94" s="55" t="s">
        <v>158</v>
      </c>
    </row>
    <row r="95" spans="1:10" ht="12.75">
      <c r="A95" t="s">
        <v>157</v>
      </c>
      <c r="B95" s="56">
        <v>70</v>
      </c>
      <c r="C95" t="s">
        <v>6</v>
      </c>
      <c r="D95" s="52">
        <v>1781658273</v>
      </c>
      <c r="E95" s="53">
        <v>0.01313</v>
      </c>
      <c r="F95" s="53">
        <v>0</v>
      </c>
      <c r="G95" s="53">
        <v>0</v>
      </c>
      <c r="H95" s="53">
        <v>0.01313</v>
      </c>
      <c r="I95" s="54">
        <v>233930.14</v>
      </c>
      <c r="J95" s="55" t="s">
        <v>158</v>
      </c>
    </row>
    <row r="96" spans="1:10" ht="12.75">
      <c r="A96" t="s">
        <v>157</v>
      </c>
      <c r="B96" s="56">
        <v>71</v>
      </c>
      <c r="C96" t="s">
        <v>41</v>
      </c>
      <c r="D96" s="52">
        <v>279073425</v>
      </c>
      <c r="E96" s="53">
        <v>0.01313</v>
      </c>
      <c r="F96" s="53">
        <v>0</v>
      </c>
      <c r="G96" s="53">
        <v>0</v>
      </c>
      <c r="H96" s="53">
        <v>0.01313</v>
      </c>
      <c r="I96" s="54">
        <v>36642.25</v>
      </c>
      <c r="J96" s="55" t="s">
        <v>158</v>
      </c>
    </row>
    <row r="97" spans="1:10" ht="12.75">
      <c r="A97" t="s">
        <v>157</v>
      </c>
      <c r="B97" s="56">
        <v>84</v>
      </c>
      <c r="C97" t="s">
        <v>7</v>
      </c>
      <c r="D97" s="52">
        <v>1013318916</v>
      </c>
      <c r="E97" s="53">
        <v>0.01313</v>
      </c>
      <c r="F97" s="53">
        <v>0</v>
      </c>
      <c r="G97" s="53">
        <v>0</v>
      </c>
      <c r="H97" s="53">
        <v>0.01313</v>
      </c>
      <c r="I97" s="54">
        <v>133048.89</v>
      </c>
      <c r="J97" s="55" t="s">
        <v>158</v>
      </c>
    </row>
    <row r="98" spans="1:10" ht="12.75">
      <c r="A98" t="s">
        <v>157</v>
      </c>
      <c r="B98" s="56">
        <v>90</v>
      </c>
      <c r="C98" t="s">
        <v>9</v>
      </c>
      <c r="D98" s="52">
        <v>161263069</v>
      </c>
      <c r="E98" s="53">
        <v>0.01313</v>
      </c>
      <c r="F98" s="53">
        <v>0</v>
      </c>
      <c r="G98" s="53">
        <v>0</v>
      </c>
      <c r="H98" s="53">
        <v>0.01313</v>
      </c>
      <c r="I98" s="54">
        <v>21173.81</v>
      </c>
      <c r="J98" s="55" t="s">
        <v>158</v>
      </c>
    </row>
    <row r="99" spans="1:10" ht="12.75">
      <c r="A99" t="s">
        <v>157</v>
      </c>
      <c r="B99" s="56">
        <v>92</v>
      </c>
      <c r="C99" t="s">
        <v>46</v>
      </c>
      <c r="D99" s="52">
        <v>569405822</v>
      </c>
      <c r="E99" s="53">
        <v>0.01313</v>
      </c>
      <c r="F99" s="53">
        <v>0</v>
      </c>
      <c r="G99" s="53">
        <v>0</v>
      </c>
      <c r="H99" s="53">
        <v>0.01313</v>
      </c>
      <c r="I99" s="54">
        <v>74763.41</v>
      </c>
      <c r="J99" s="55" t="s">
        <v>158</v>
      </c>
    </row>
    <row r="100" spans="1:10" ht="12.75">
      <c r="A100" t="s">
        <v>159</v>
      </c>
      <c r="B100" s="56">
        <v>1</v>
      </c>
      <c r="C100" t="s">
        <v>47</v>
      </c>
      <c r="D100" s="52">
        <v>3761833046</v>
      </c>
      <c r="E100" s="53">
        <v>0.015</v>
      </c>
      <c r="F100" s="53">
        <v>0</v>
      </c>
      <c r="G100" s="53">
        <v>0</v>
      </c>
      <c r="H100" s="53">
        <v>0.015</v>
      </c>
      <c r="I100" s="54">
        <v>564284.91</v>
      </c>
      <c r="J100" s="55" t="s">
        <v>160</v>
      </c>
    </row>
    <row r="101" spans="1:10" ht="12.75">
      <c r="A101" t="s">
        <v>159</v>
      </c>
      <c r="B101" s="56">
        <v>18</v>
      </c>
      <c r="C101" t="s">
        <v>27</v>
      </c>
      <c r="D101" s="52">
        <v>2170154572</v>
      </c>
      <c r="E101" s="53">
        <v>0.015</v>
      </c>
      <c r="F101" s="53">
        <v>0</v>
      </c>
      <c r="G101" s="53">
        <v>0</v>
      </c>
      <c r="H101" s="53">
        <v>0.015</v>
      </c>
      <c r="I101" s="54">
        <v>325524.1</v>
      </c>
      <c r="J101" s="55" t="s">
        <v>160</v>
      </c>
    </row>
    <row r="102" spans="1:10" ht="12.75">
      <c r="A102" t="s">
        <v>159</v>
      </c>
      <c r="B102" s="56">
        <v>30</v>
      </c>
      <c r="C102" t="s">
        <v>28</v>
      </c>
      <c r="D102" s="52">
        <v>212895595</v>
      </c>
      <c r="E102" s="53">
        <v>0.015</v>
      </c>
      <c r="F102" s="53">
        <v>0</v>
      </c>
      <c r="G102" s="53">
        <v>0</v>
      </c>
      <c r="H102" s="53">
        <v>0.015</v>
      </c>
      <c r="I102" s="54">
        <v>31934.36</v>
      </c>
      <c r="J102" s="55" t="s">
        <v>160</v>
      </c>
    </row>
    <row r="103" spans="1:10" ht="12.75">
      <c r="A103" t="s">
        <v>159</v>
      </c>
      <c r="B103" s="56">
        <v>31</v>
      </c>
      <c r="C103" t="s">
        <v>48</v>
      </c>
      <c r="D103" s="52">
        <v>122467132</v>
      </c>
      <c r="E103" s="53">
        <v>0.015</v>
      </c>
      <c r="F103" s="53">
        <v>0</v>
      </c>
      <c r="G103" s="53">
        <v>0</v>
      </c>
      <c r="H103" s="53">
        <v>0.015</v>
      </c>
      <c r="I103" s="54">
        <v>18369.92</v>
      </c>
      <c r="J103" s="55" t="s">
        <v>160</v>
      </c>
    </row>
    <row r="104" spans="1:10" ht="12.75">
      <c r="A104" t="s">
        <v>159</v>
      </c>
      <c r="B104" s="56">
        <v>40</v>
      </c>
      <c r="C104" t="s">
        <v>49</v>
      </c>
      <c r="D104" s="52">
        <v>547490254</v>
      </c>
      <c r="E104" s="53">
        <v>0.015</v>
      </c>
      <c r="F104" s="53">
        <v>0</v>
      </c>
      <c r="G104" s="53">
        <v>0</v>
      </c>
      <c r="H104" s="53">
        <v>0.015</v>
      </c>
      <c r="I104" s="54">
        <v>82123.84</v>
      </c>
      <c r="J104" s="55" t="s">
        <v>160</v>
      </c>
    </row>
    <row r="105" spans="1:10" ht="12.75">
      <c r="A105" t="s">
        <v>159</v>
      </c>
      <c r="B105" s="56">
        <v>41</v>
      </c>
      <c r="C105" t="s">
        <v>33</v>
      </c>
      <c r="D105" s="52">
        <v>2580510382</v>
      </c>
      <c r="E105" s="53">
        <v>0.015</v>
      </c>
      <c r="F105" s="53">
        <v>0</v>
      </c>
      <c r="G105" s="53">
        <v>0</v>
      </c>
      <c r="H105" s="53">
        <v>0.015</v>
      </c>
      <c r="I105" s="54">
        <v>387077.58</v>
      </c>
      <c r="J105" s="55" t="s">
        <v>160</v>
      </c>
    </row>
    <row r="106" spans="1:10" ht="12.75">
      <c r="A106" t="s">
        <v>159</v>
      </c>
      <c r="B106" s="56">
        <v>50</v>
      </c>
      <c r="C106" t="s">
        <v>50</v>
      </c>
      <c r="D106" s="52">
        <v>96854224</v>
      </c>
      <c r="E106" s="53">
        <v>0.015</v>
      </c>
      <c r="F106" s="53">
        <v>0</v>
      </c>
      <c r="G106" s="53">
        <v>0</v>
      </c>
      <c r="H106" s="53">
        <v>0.015</v>
      </c>
      <c r="I106" s="54">
        <v>14528.1</v>
      </c>
      <c r="J106" s="55" t="s">
        <v>160</v>
      </c>
    </row>
    <row r="107" spans="1:10" ht="12.75">
      <c r="A107" t="s">
        <v>159</v>
      </c>
      <c r="B107" s="56">
        <v>65</v>
      </c>
      <c r="C107" t="s">
        <v>30</v>
      </c>
      <c r="D107" s="52">
        <v>964116226</v>
      </c>
      <c r="E107" s="53">
        <v>0.015</v>
      </c>
      <c r="F107" s="53">
        <v>0</v>
      </c>
      <c r="G107" s="53">
        <v>0</v>
      </c>
      <c r="H107" s="53">
        <v>0.015</v>
      </c>
      <c r="I107" s="54">
        <v>144618.32</v>
      </c>
      <c r="J107" s="55" t="s">
        <v>160</v>
      </c>
    </row>
    <row r="108" spans="1:10" ht="12.75">
      <c r="A108" t="s">
        <v>159</v>
      </c>
      <c r="B108" s="56">
        <v>85</v>
      </c>
      <c r="C108" t="s">
        <v>32</v>
      </c>
      <c r="D108" s="52">
        <v>715734</v>
      </c>
      <c r="E108" s="53">
        <v>0.015</v>
      </c>
      <c r="F108" s="53">
        <v>0</v>
      </c>
      <c r="G108" s="53">
        <v>0</v>
      </c>
      <c r="H108" s="53">
        <v>0.015</v>
      </c>
      <c r="I108" s="54">
        <v>107.36</v>
      </c>
      <c r="J108" s="55" t="s">
        <v>160</v>
      </c>
    </row>
    <row r="109" spans="1:10" ht="12.75">
      <c r="A109" t="s">
        <v>159</v>
      </c>
      <c r="B109" s="56">
        <v>91</v>
      </c>
      <c r="C109" t="s">
        <v>51</v>
      </c>
      <c r="D109" s="52">
        <v>1054288311</v>
      </c>
      <c r="E109" s="53">
        <v>0.015</v>
      </c>
      <c r="F109" s="53">
        <v>0</v>
      </c>
      <c r="G109" s="53">
        <v>0</v>
      </c>
      <c r="H109" s="53">
        <v>0.015</v>
      </c>
      <c r="I109" s="54">
        <v>158144.53</v>
      </c>
      <c r="J109" s="55" t="s">
        <v>160</v>
      </c>
    </row>
    <row r="110" spans="1:10" ht="12.75">
      <c r="A110" t="s">
        <v>159</v>
      </c>
      <c r="B110" s="56">
        <v>93</v>
      </c>
      <c r="C110" t="s">
        <v>35</v>
      </c>
      <c r="D110" s="52">
        <v>25994260</v>
      </c>
      <c r="E110" s="53">
        <v>0.015</v>
      </c>
      <c r="F110" s="53">
        <v>0</v>
      </c>
      <c r="G110" s="53">
        <v>0</v>
      </c>
      <c r="H110" s="53">
        <v>0.015</v>
      </c>
      <c r="I110" s="54">
        <v>3899.24</v>
      </c>
      <c r="J110" s="55" t="s">
        <v>160</v>
      </c>
    </row>
    <row r="111" spans="1:10" ht="12.75">
      <c r="A111" t="s">
        <v>161</v>
      </c>
      <c r="B111" s="56">
        <v>1</v>
      </c>
      <c r="C111" t="s">
        <v>47</v>
      </c>
      <c r="D111" s="52">
        <v>2601811</v>
      </c>
      <c r="E111" s="53">
        <v>0.012375</v>
      </c>
      <c r="F111" s="53">
        <v>0</v>
      </c>
      <c r="G111" s="53">
        <v>0</v>
      </c>
      <c r="H111" s="53">
        <v>0.012375</v>
      </c>
      <c r="I111" s="54">
        <v>321.98</v>
      </c>
      <c r="J111" s="55" t="s">
        <v>162</v>
      </c>
    </row>
    <row r="112" spans="1:10" ht="12.75">
      <c r="A112" t="s">
        <v>161</v>
      </c>
      <c r="B112" s="56">
        <v>5</v>
      </c>
      <c r="C112" t="s">
        <v>52</v>
      </c>
      <c r="D112" s="52">
        <v>329890931</v>
      </c>
      <c r="E112" s="53">
        <v>0.012375</v>
      </c>
      <c r="F112" s="53">
        <v>0</v>
      </c>
      <c r="G112" s="53">
        <v>0</v>
      </c>
      <c r="H112" s="53">
        <v>0.012375</v>
      </c>
      <c r="I112" s="54">
        <v>40823.72</v>
      </c>
      <c r="J112" s="55" t="s">
        <v>162</v>
      </c>
    </row>
    <row r="113" spans="1:10" ht="12.75">
      <c r="A113" t="s">
        <v>161</v>
      </c>
      <c r="B113" s="56">
        <v>6</v>
      </c>
      <c r="C113" t="s">
        <v>36</v>
      </c>
      <c r="D113" s="52">
        <v>518349226</v>
      </c>
      <c r="E113" s="53">
        <v>0.012375</v>
      </c>
      <c r="F113" s="53">
        <v>0</v>
      </c>
      <c r="G113" s="53">
        <v>0</v>
      </c>
      <c r="H113" s="53">
        <v>0.012375</v>
      </c>
      <c r="I113" s="54">
        <v>64145.63</v>
      </c>
      <c r="J113" s="55" t="s">
        <v>162</v>
      </c>
    </row>
    <row r="114" spans="1:10" ht="12.75">
      <c r="A114" t="s">
        <v>161</v>
      </c>
      <c r="B114" s="56">
        <v>9</v>
      </c>
      <c r="C114" t="s">
        <v>53</v>
      </c>
      <c r="D114" s="52">
        <v>13421957</v>
      </c>
      <c r="E114" s="53">
        <v>0.012375</v>
      </c>
      <c r="F114" s="53">
        <v>0</v>
      </c>
      <c r="G114" s="53">
        <v>0</v>
      </c>
      <c r="H114" s="53">
        <v>0.012375</v>
      </c>
      <c r="I114" s="54">
        <v>1661.01</v>
      </c>
      <c r="J114" s="55" t="s">
        <v>162</v>
      </c>
    </row>
    <row r="115" spans="1:10" ht="12.75">
      <c r="A115" t="s">
        <v>161</v>
      </c>
      <c r="B115" s="56">
        <v>10</v>
      </c>
      <c r="C115" t="s">
        <v>54</v>
      </c>
      <c r="D115" s="52">
        <v>6134517295</v>
      </c>
      <c r="E115" s="53">
        <v>0.012375</v>
      </c>
      <c r="F115" s="53">
        <v>0</v>
      </c>
      <c r="G115" s="53">
        <v>0</v>
      </c>
      <c r="H115" s="53">
        <v>0.012375</v>
      </c>
      <c r="I115" s="54">
        <v>759146.83</v>
      </c>
      <c r="J115" s="55" t="s">
        <v>162</v>
      </c>
    </row>
    <row r="116" spans="1:10" ht="12.75">
      <c r="A116" t="s">
        <v>161</v>
      </c>
      <c r="B116" s="56">
        <v>21</v>
      </c>
      <c r="C116" t="s">
        <v>55</v>
      </c>
      <c r="D116" s="52">
        <v>3745052693</v>
      </c>
      <c r="E116" s="53">
        <v>0.012375</v>
      </c>
      <c r="F116" s="53">
        <v>0</v>
      </c>
      <c r="G116" s="53">
        <v>0</v>
      </c>
      <c r="H116" s="53">
        <v>0.012375</v>
      </c>
      <c r="I116" s="54">
        <v>463452.85</v>
      </c>
      <c r="J116" s="55" t="s">
        <v>162</v>
      </c>
    </row>
    <row r="117" spans="1:10" ht="12.75">
      <c r="A117" t="s">
        <v>161</v>
      </c>
      <c r="B117" s="56">
        <v>24</v>
      </c>
      <c r="C117" t="s">
        <v>56</v>
      </c>
      <c r="D117" s="52">
        <v>3148561089</v>
      </c>
      <c r="E117" s="53">
        <v>0.012375</v>
      </c>
      <c r="F117" s="53">
        <v>0</v>
      </c>
      <c r="G117" s="53">
        <v>0</v>
      </c>
      <c r="H117" s="53">
        <v>0.012375</v>
      </c>
      <c r="I117" s="54">
        <v>389635.2</v>
      </c>
      <c r="J117" s="55" t="s">
        <v>162</v>
      </c>
    </row>
    <row r="118" spans="1:10" ht="12.75">
      <c r="A118" t="s">
        <v>161</v>
      </c>
      <c r="B118" s="56">
        <v>36</v>
      </c>
      <c r="C118" t="s">
        <v>43</v>
      </c>
      <c r="D118" s="52">
        <v>423291409</v>
      </c>
      <c r="E118" s="53">
        <v>0.012375</v>
      </c>
      <c r="F118" s="53">
        <v>0</v>
      </c>
      <c r="G118" s="53">
        <v>0</v>
      </c>
      <c r="H118" s="53">
        <v>0.012375</v>
      </c>
      <c r="I118" s="54">
        <v>52386.04</v>
      </c>
      <c r="J118" s="55" t="s">
        <v>162</v>
      </c>
    </row>
    <row r="119" spans="1:10" ht="12.75">
      <c r="A119" t="s">
        <v>161</v>
      </c>
      <c r="B119" s="56">
        <v>37</v>
      </c>
      <c r="C119" t="s">
        <v>57</v>
      </c>
      <c r="D119" s="52">
        <v>41408854</v>
      </c>
      <c r="E119" s="53">
        <v>0.012375</v>
      </c>
      <c r="F119" s="53">
        <v>0</v>
      </c>
      <c r="G119" s="53">
        <v>0</v>
      </c>
      <c r="H119" s="53">
        <v>0.012375</v>
      </c>
      <c r="I119" s="54">
        <v>5124.44</v>
      </c>
      <c r="J119" s="55" t="s">
        <v>162</v>
      </c>
    </row>
    <row r="120" spans="1:10" ht="12.75">
      <c r="A120" t="s">
        <v>161</v>
      </c>
      <c r="B120" s="56">
        <v>39</v>
      </c>
      <c r="C120" t="s">
        <v>37</v>
      </c>
      <c r="D120" s="52">
        <v>920166925</v>
      </c>
      <c r="E120" s="53">
        <v>0.012375</v>
      </c>
      <c r="F120" s="53">
        <v>0</v>
      </c>
      <c r="G120" s="53">
        <v>0</v>
      </c>
      <c r="H120" s="53">
        <v>0.012375</v>
      </c>
      <c r="I120" s="54">
        <v>113871.24</v>
      </c>
      <c r="J120" s="55" t="s">
        <v>162</v>
      </c>
    </row>
    <row r="121" spans="1:10" ht="12.75">
      <c r="A121" t="s">
        <v>161</v>
      </c>
      <c r="B121" s="56">
        <v>40</v>
      </c>
      <c r="C121" t="s">
        <v>49</v>
      </c>
      <c r="D121" s="52">
        <v>4971958274</v>
      </c>
      <c r="E121" s="53">
        <v>0.012375</v>
      </c>
      <c r="F121" s="53">
        <v>0</v>
      </c>
      <c r="G121" s="53">
        <v>0</v>
      </c>
      <c r="H121" s="53">
        <v>0.012375</v>
      </c>
      <c r="I121" s="54">
        <v>615283.88</v>
      </c>
      <c r="J121" s="55" t="s">
        <v>162</v>
      </c>
    </row>
    <row r="122" spans="1:10" ht="12.75">
      <c r="A122" t="s">
        <v>161</v>
      </c>
      <c r="B122" s="56">
        <v>45</v>
      </c>
      <c r="C122" t="s">
        <v>44</v>
      </c>
      <c r="D122" s="52">
        <v>26648894</v>
      </c>
      <c r="E122" s="53">
        <v>0.012375</v>
      </c>
      <c r="F122" s="53">
        <v>0</v>
      </c>
      <c r="G122" s="53">
        <v>0</v>
      </c>
      <c r="H122" s="53">
        <v>0.012375</v>
      </c>
      <c r="I122" s="54">
        <v>3297.96</v>
      </c>
      <c r="J122" s="55" t="s">
        <v>162</v>
      </c>
    </row>
    <row r="123" spans="1:10" ht="12.75">
      <c r="A123" t="s">
        <v>161</v>
      </c>
      <c r="B123" s="56">
        <v>47</v>
      </c>
      <c r="C123" t="s">
        <v>38</v>
      </c>
      <c r="D123" s="52">
        <v>1314547021</v>
      </c>
      <c r="E123" s="53">
        <v>0.012375</v>
      </c>
      <c r="F123" s="53">
        <v>0</v>
      </c>
      <c r="G123" s="53">
        <v>0</v>
      </c>
      <c r="H123" s="53">
        <v>0.012375</v>
      </c>
      <c r="I123" s="54">
        <v>162676.58</v>
      </c>
      <c r="J123" s="55" t="s">
        <v>162</v>
      </c>
    </row>
    <row r="124" spans="1:10" ht="12.75">
      <c r="A124" t="s">
        <v>161</v>
      </c>
      <c r="B124" s="56">
        <v>50</v>
      </c>
      <c r="C124" t="s">
        <v>50</v>
      </c>
      <c r="D124" s="52">
        <v>175718307</v>
      </c>
      <c r="E124" s="53">
        <v>0.012375</v>
      </c>
      <c r="F124" s="53">
        <v>0</v>
      </c>
      <c r="G124" s="53">
        <v>0</v>
      </c>
      <c r="H124" s="53">
        <v>0.012375</v>
      </c>
      <c r="I124" s="54">
        <v>21745.2</v>
      </c>
      <c r="J124" s="55" t="s">
        <v>162</v>
      </c>
    </row>
    <row r="125" spans="1:10" ht="12.75">
      <c r="A125" t="s">
        <v>161</v>
      </c>
      <c r="B125" s="56">
        <v>56</v>
      </c>
      <c r="C125" t="s">
        <v>58</v>
      </c>
      <c r="D125" s="52">
        <v>165584175</v>
      </c>
      <c r="E125" s="53">
        <v>0.012375</v>
      </c>
      <c r="F125" s="53">
        <v>0</v>
      </c>
      <c r="G125" s="53">
        <v>0</v>
      </c>
      <c r="H125" s="53">
        <v>0.012375</v>
      </c>
      <c r="I125" s="54">
        <v>20491.37</v>
      </c>
      <c r="J125" s="55" t="s">
        <v>162</v>
      </c>
    </row>
    <row r="126" spans="1:10" ht="12.75">
      <c r="A126" t="s">
        <v>161</v>
      </c>
      <c r="B126" s="56">
        <v>57</v>
      </c>
      <c r="C126" t="s">
        <v>59</v>
      </c>
      <c r="D126" s="52">
        <v>74290738</v>
      </c>
      <c r="E126" s="53">
        <v>0.012375</v>
      </c>
      <c r="F126" s="53">
        <v>0</v>
      </c>
      <c r="G126" s="53">
        <v>0</v>
      </c>
      <c r="H126" s="53">
        <v>0.012375</v>
      </c>
      <c r="I126" s="54">
        <v>9193.53</v>
      </c>
      <c r="J126" s="55" t="s">
        <v>162</v>
      </c>
    </row>
    <row r="127" spans="1:10" ht="12.75">
      <c r="A127" t="s">
        <v>161</v>
      </c>
      <c r="B127" s="56">
        <v>58</v>
      </c>
      <c r="C127" t="s">
        <v>60</v>
      </c>
      <c r="D127" s="52">
        <v>359207435</v>
      </c>
      <c r="E127" s="53">
        <v>0.0124</v>
      </c>
      <c r="F127" s="53">
        <v>0</v>
      </c>
      <c r="G127" s="53">
        <v>0</v>
      </c>
      <c r="H127" s="53">
        <v>0.0124</v>
      </c>
      <c r="I127" s="54">
        <v>44542.44</v>
      </c>
      <c r="J127" s="55" t="s">
        <v>162</v>
      </c>
    </row>
    <row r="128" spans="1:10" ht="12.75">
      <c r="A128" t="s">
        <v>161</v>
      </c>
      <c r="B128" s="56">
        <v>61</v>
      </c>
      <c r="C128" t="s">
        <v>39</v>
      </c>
      <c r="D128" s="52">
        <v>242864716</v>
      </c>
      <c r="E128" s="53">
        <v>0.012375</v>
      </c>
      <c r="F128" s="53">
        <v>0</v>
      </c>
      <c r="G128" s="53">
        <v>0</v>
      </c>
      <c r="H128" s="53">
        <v>0.012375</v>
      </c>
      <c r="I128" s="54">
        <v>30054.39</v>
      </c>
      <c r="J128" s="55" t="s">
        <v>162</v>
      </c>
    </row>
    <row r="129" spans="1:10" ht="12.75">
      <c r="A129" t="s">
        <v>161</v>
      </c>
      <c r="B129" s="56">
        <v>63</v>
      </c>
      <c r="C129" t="s">
        <v>40</v>
      </c>
      <c r="D129" s="52">
        <v>83453715</v>
      </c>
      <c r="E129" s="53">
        <v>0.012375</v>
      </c>
      <c r="F129" s="53">
        <v>0</v>
      </c>
      <c r="G129" s="53">
        <v>0</v>
      </c>
      <c r="H129" s="53">
        <v>0.012375</v>
      </c>
      <c r="I129" s="54">
        <v>10327.42</v>
      </c>
      <c r="J129" s="55" t="s">
        <v>162</v>
      </c>
    </row>
    <row r="130" spans="1:10" ht="12.75">
      <c r="A130" t="s">
        <v>161</v>
      </c>
      <c r="B130" s="56">
        <v>69</v>
      </c>
      <c r="C130" t="s">
        <v>61</v>
      </c>
      <c r="D130" s="52">
        <v>100168705</v>
      </c>
      <c r="E130" s="53">
        <v>0.012375</v>
      </c>
      <c r="F130" s="53">
        <v>0</v>
      </c>
      <c r="G130" s="53">
        <v>0</v>
      </c>
      <c r="H130" s="53">
        <v>0.012375</v>
      </c>
      <c r="I130" s="54">
        <v>12395.95</v>
      </c>
      <c r="J130" s="55" t="s">
        <v>162</v>
      </c>
    </row>
    <row r="131" spans="1:10" ht="12.75">
      <c r="A131" t="s">
        <v>161</v>
      </c>
      <c r="B131" s="56">
        <v>82</v>
      </c>
      <c r="C131" t="s">
        <v>62</v>
      </c>
      <c r="D131" s="52">
        <v>1003932031</v>
      </c>
      <c r="E131" s="53">
        <v>0.012375</v>
      </c>
      <c r="F131" s="53">
        <v>0</v>
      </c>
      <c r="G131" s="53">
        <v>0</v>
      </c>
      <c r="H131" s="53">
        <v>0.012375</v>
      </c>
      <c r="I131" s="54">
        <v>124237.1</v>
      </c>
      <c r="J131" s="55" t="s">
        <v>162</v>
      </c>
    </row>
    <row r="132" spans="1:10" ht="12.75">
      <c r="A132" t="s">
        <v>161</v>
      </c>
      <c r="B132" s="56">
        <v>86</v>
      </c>
      <c r="C132" t="s">
        <v>63</v>
      </c>
      <c r="D132" s="52">
        <v>45000180</v>
      </c>
      <c r="E132" s="53">
        <v>0.012375</v>
      </c>
      <c r="F132" s="53">
        <v>0</v>
      </c>
      <c r="G132" s="53">
        <v>0</v>
      </c>
      <c r="H132" s="53">
        <v>0.012375</v>
      </c>
      <c r="I132" s="54">
        <v>5568.81</v>
      </c>
      <c r="J132" s="55" t="s">
        <v>162</v>
      </c>
    </row>
    <row r="133" spans="1:10" ht="12.75">
      <c r="A133" t="s">
        <v>161</v>
      </c>
      <c r="B133" s="56">
        <v>88</v>
      </c>
      <c r="C133" t="s">
        <v>64</v>
      </c>
      <c r="D133" s="52">
        <v>1080494987</v>
      </c>
      <c r="E133" s="53">
        <v>0.012375</v>
      </c>
      <c r="F133" s="53">
        <v>0</v>
      </c>
      <c r="G133" s="53">
        <v>0</v>
      </c>
      <c r="H133" s="53">
        <v>0.012375</v>
      </c>
      <c r="I133" s="54">
        <v>133712.38</v>
      </c>
      <c r="J133" s="55" t="s">
        <v>162</v>
      </c>
    </row>
    <row r="134" spans="1:10" ht="12.75">
      <c r="A134" t="s">
        <v>161</v>
      </c>
      <c r="B134" s="56">
        <v>92</v>
      </c>
      <c r="C134" t="s">
        <v>46</v>
      </c>
      <c r="D134" s="52">
        <v>614110</v>
      </c>
      <c r="E134" s="53">
        <v>0.012375</v>
      </c>
      <c r="F134" s="53">
        <v>0</v>
      </c>
      <c r="G134" s="53">
        <v>0</v>
      </c>
      <c r="H134" s="53">
        <v>0.012375</v>
      </c>
      <c r="I134" s="54">
        <v>76</v>
      </c>
      <c r="J134" s="55" t="s">
        <v>162</v>
      </c>
    </row>
    <row r="135" spans="1:10" ht="12.75">
      <c r="A135" t="s">
        <v>163</v>
      </c>
      <c r="B135" s="56">
        <v>1</v>
      </c>
      <c r="C135" t="s">
        <v>47</v>
      </c>
      <c r="D135" s="52">
        <v>7670807</v>
      </c>
      <c r="E135" s="53">
        <v>0.0147</v>
      </c>
      <c r="F135" s="53">
        <v>0</v>
      </c>
      <c r="G135" s="53">
        <v>0</v>
      </c>
      <c r="H135" s="53">
        <v>0.0147</v>
      </c>
      <c r="I135" s="54">
        <v>1127.61</v>
      </c>
      <c r="J135" s="55" t="s">
        <v>164</v>
      </c>
    </row>
    <row r="136" spans="1:10" ht="12.75">
      <c r="A136" t="s">
        <v>163</v>
      </c>
      <c r="B136" s="56">
        <v>24</v>
      </c>
      <c r="C136" t="s">
        <v>56</v>
      </c>
      <c r="D136" s="52">
        <v>254718717</v>
      </c>
      <c r="E136" s="53">
        <v>0.0147</v>
      </c>
      <c r="F136" s="53">
        <v>0</v>
      </c>
      <c r="G136" s="53">
        <v>0</v>
      </c>
      <c r="H136" s="53">
        <v>0.0147</v>
      </c>
      <c r="I136" s="54">
        <v>37443.79</v>
      </c>
      <c r="J136" s="55" t="s">
        <v>164</v>
      </c>
    </row>
    <row r="137" spans="1:10" ht="12.75">
      <c r="A137" t="s">
        <v>163</v>
      </c>
      <c r="B137" s="56">
        <v>31</v>
      </c>
      <c r="C137" t="s">
        <v>48</v>
      </c>
      <c r="D137" s="52">
        <v>893452392</v>
      </c>
      <c r="E137" s="53">
        <v>0.0147</v>
      </c>
      <c r="F137" s="53">
        <v>0</v>
      </c>
      <c r="G137" s="53">
        <v>0</v>
      </c>
      <c r="H137" s="53">
        <v>0.0147</v>
      </c>
      <c r="I137" s="54">
        <v>131338.03</v>
      </c>
      <c r="J137" s="55" t="s">
        <v>164</v>
      </c>
    </row>
    <row r="138" spans="1:10" ht="12.75">
      <c r="A138" t="s">
        <v>163</v>
      </c>
      <c r="B138" s="56">
        <v>32</v>
      </c>
      <c r="C138" t="s">
        <v>65</v>
      </c>
      <c r="D138" s="52">
        <v>395765832</v>
      </c>
      <c r="E138" s="53">
        <v>0.0147</v>
      </c>
      <c r="F138" s="53">
        <v>0</v>
      </c>
      <c r="G138" s="53">
        <v>0</v>
      </c>
      <c r="H138" s="53">
        <v>0.0147</v>
      </c>
      <c r="I138" s="54">
        <v>58179.9</v>
      </c>
      <c r="J138" s="55" t="s">
        <v>164</v>
      </c>
    </row>
    <row r="139" spans="1:10" ht="12.75">
      <c r="A139" t="s">
        <v>163</v>
      </c>
      <c r="B139" s="56">
        <v>33</v>
      </c>
      <c r="C139" t="s">
        <v>66</v>
      </c>
      <c r="D139" s="52">
        <v>956444078</v>
      </c>
      <c r="E139" s="53">
        <v>0.0147</v>
      </c>
      <c r="F139" s="53">
        <v>0</v>
      </c>
      <c r="G139" s="53">
        <v>0</v>
      </c>
      <c r="H139" s="53">
        <v>0.0147</v>
      </c>
      <c r="I139" s="54">
        <v>140597.66</v>
      </c>
      <c r="J139" s="55" t="s">
        <v>164</v>
      </c>
    </row>
    <row r="140" spans="1:10" ht="12.75">
      <c r="A140" t="s">
        <v>163</v>
      </c>
      <c r="B140" s="56">
        <v>37</v>
      </c>
      <c r="C140" t="s">
        <v>57</v>
      </c>
      <c r="D140" s="52">
        <v>851431947</v>
      </c>
      <c r="E140" s="53">
        <v>0.0147</v>
      </c>
      <c r="F140" s="53">
        <v>0</v>
      </c>
      <c r="G140" s="53">
        <v>0</v>
      </c>
      <c r="H140" s="53">
        <v>0.0147</v>
      </c>
      <c r="I140" s="54">
        <v>125160.63</v>
      </c>
      <c r="J140" s="55" t="s">
        <v>164</v>
      </c>
    </row>
    <row r="141" spans="1:10" ht="12.75">
      <c r="A141" t="s">
        <v>163</v>
      </c>
      <c r="B141" s="56">
        <v>42</v>
      </c>
      <c r="C141" t="s">
        <v>67</v>
      </c>
      <c r="D141" s="52">
        <v>1023267327</v>
      </c>
      <c r="E141" s="53">
        <v>0.0147</v>
      </c>
      <c r="F141" s="53">
        <v>0</v>
      </c>
      <c r="G141" s="53">
        <v>0</v>
      </c>
      <c r="H141" s="53">
        <v>0.0147</v>
      </c>
      <c r="I141" s="54">
        <v>150423.57</v>
      </c>
      <c r="J141" s="55" t="s">
        <v>164</v>
      </c>
    </row>
    <row r="142" spans="1:10" ht="12.75">
      <c r="A142" t="s">
        <v>163</v>
      </c>
      <c r="B142" s="56">
        <v>50</v>
      </c>
      <c r="C142" t="s">
        <v>50</v>
      </c>
      <c r="D142" s="52">
        <v>1861202187</v>
      </c>
      <c r="E142" s="53">
        <v>0.0147</v>
      </c>
      <c r="F142" s="53">
        <v>0</v>
      </c>
      <c r="G142" s="53">
        <v>0</v>
      </c>
      <c r="H142" s="53">
        <v>0.0147</v>
      </c>
      <c r="I142" s="54">
        <v>273596.9</v>
      </c>
      <c r="J142" s="55" t="s">
        <v>164</v>
      </c>
    </row>
    <row r="143" spans="1:10" ht="12.75">
      <c r="A143" t="s">
        <v>163</v>
      </c>
      <c r="B143" s="56">
        <v>56</v>
      </c>
      <c r="C143" t="s">
        <v>58</v>
      </c>
      <c r="D143" s="52">
        <v>51294687</v>
      </c>
      <c r="E143" s="53">
        <v>0.0147</v>
      </c>
      <c r="F143" s="53">
        <v>0</v>
      </c>
      <c r="G143" s="53">
        <v>0</v>
      </c>
      <c r="H143" s="53">
        <v>0.0147</v>
      </c>
      <c r="I143" s="54">
        <v>7540.48</v>
      </c>
      <c r="J143" s="55" t="s">
        <v>164</v>
      </c>
    </row>
    <row r="144" spans="1:10" ht="12.75">
      <c r="A144" t="s">
        <v>163</v>
      </c>
      <c r="B144" s="56">
        <v>69</v>
      </c>
      <c r="C144" t="s">
        <v>61</v>
      </c>
      <c r="D144" s="52">
        <v>2202452153</v>
      </c>
      <c r="E144" s="53">
        <v>0.0147</v>
      </c>
      <c r="F144" s="53">
        <v>0</v>
      </c>
      <c r="G144" s="53">
        <v>0</v>
      </c>
      <c r="H144" s="53">
        <v>0.0147</v>
      </c>
      <c r="I144" s="54">
        <v>323761.07</v>
      </c>
      <c r="J144" s="55" t="s">
        <v>164</v>
      </c>
    </row>
    <row r="145" spans="1:10" ht="12.75">
      <c r="A145" t="s">
        <v>163</v>
      </c>
      <c r="B145" s="56">
        <v>73</v>
      </c>
      <c r="C145" t="s">
        <v>68</v>
      </c>
      <c r="D145" s="52">
        <v>32199029</v>
      </c>
      <c r="E145" s="53">
        <v>0.0147</v>
      </c>
      <c r="F145" s="53">
        <v>0</v>
      </c>
      <c r="G145" s="53">
        <v>0</v>
      </c>
      <c r="H145" s="53">
        <v>0.0147</v>
      </c>
      <c r="I145" s="54">
        <v>4733.29</v>
      </c>
      <c r="J145" s="55" t="s">
        <v>164</v>
      </c>
    </row>
    <row r="146" spans="1:10" ht="12.75">
      <c r="A146" t="s">
        <v>165</v>
      </c>
      <c r="B146" s="56">
        <v>4</v>
      </c>
      <c r="C146" t="s">
        <v>69</v>
      </c>
      <c r="D146" s="52">
        <v>276403954</v>
      </c>
      <c r="E146" s="53">
        <v>0.01368</v>
      </c>
      <c r="F146" s="53">
        <v>0</v>
      </c>
      <c r="G146" s="53">
        <v>0.0005</v>
      </c>
      <c r="H146" s="53">
        <v>0.01418</v>
      </c>
      <c r="I146" s="54">
        <v>39194.19</v>
      </c>
      <c r="J146" s="55" t="s">
        <v>166</v>
      </c>
    </row>
    <row r="147" spans="1:10" ht="12.75">
      <c r="A147" t="s">
        <v>165</v>
      </c>
      <c r="B147" s="56">
        <v>7</v>
      </c>
      <c r="C147" t="s">
        <v>70</v>
      </c>
      <c r="D147" s="52">
        <v>1416243872</v>
      </c>
      <c r="E147" s="53">
        <v>0.01368</v>
      </c>
      <c r="F147" s="53">
        <v>0</v>
      </c>
      <c r="G147" s="53">
        <v>0.0005</v>
      </c>
      <c r="H147" s="53">
        <v>0.01418</v>
      </c>
      <c r="I147" s="54">
        <v>200823.81</v>
      </c>
      <c r="J147" s="55" t="s">
        <v>166</v>
      </c>
    </row>
    <row r="148" spans="1:10" ht="12.75">
      <c r="A148" t="s">
        <v>165</v>
      </c>
      <c r="B148" s="56">
        <v>16</v>
      </c>
      <c r="C148" t="s">
        <v>71</v>
      </c>
      <c r="D148" s="52">
        <v>207875161</v>
      </c>
      <c r="E148" s="53">
        <v>0.013676</v>
      </c>
      <c r="F148" s="53">
        <v>0</v>
      </c>
      <c r="G148" s="53">
        <v>0.000503</v>
      </c>
      <c r="H148" s="53">
        <v>0.014179</v>
      </c>
      <c r="I148" s="54">
        <v>29474.67</v>
      </c>
      <c r="J148" s="55" t="s">
        <v>166</v>
      </c>
    </row>
    <row r="149" spans="1:10" ht="12.75">
      <c r="A149" t="s">
        <v>165</v>
      </c>
      <c r="B149" s="56">
        <v>17</v>
      </c>
      <c r="C149" t="s">
        <v>77</v>
      </c>
      <c r="D149" s="52">
        <v>1581404232</v>
      </c>
      <c r="E149" s="53">
        <v>0.013676</v>
      </c>
      <c r="F149" s="53">
        <v>0</v>
      </c>
      <c r="G149" s="53">
        <v>0.000503</v>
      </c>
      <c r="H149" s="53">
        <v>0.014179</v>
      </c>
      <c r="I149" s="54">
        <v>224228.52</v>
      </c>
      <c r="J149" s="55" t="s">
        <v>166</v>
      </c>
    </row>
    <row r="150" spans="1:10" ht="12.75">
      <c r="A150" t="s">
        <v>165</v>
      </c>
      <c r="B150" s="56">
        <v>23</v>
      </c>
      <c r="C150" t="s">
        <v>72</v>
      </c>
      <c r="D150" s="52">
        <v>909678978</v>
      </c>
      <c r="E150" s="53">
        <v>0.013676</v>
      </c>
      <c r="F150" s="53">
        <v>0</v>
      </c>
      <c r="G150" s="53">
        <v>0.000503</v>
      </c>
      <c r="H150" s="53">
        <v>0.014179</v>
      </c>
      <c r="I150" s="54">
        <v>128983.76</v>
      </c>
      <c r="J150" s="55" t="s">
        <v>166</v>
      </c>
    </row>
    <row r="151" spans="1:10" ht="12.75">
      <c r="A151" t="s">
        <v>165</v>
      </c>
      <c r="B151" s="56">
        <v>25</v>
      </c>
      <c r="C151" t="s">
        <v>78</v>
      </c>
      <c r="D151" s="52">
        <v>286492292</v>
      </c>
      <c r="E151" s="53">
        <v>0.013676</v>
      </c>
      <c r="F151" s="53">
        <v>0</v>
      </c>
      <c r="G151" s="53">
        <v>0.000503</v>
      </c>
      <c r="H151" s="53">
        <v>0.014179</v>
      </c>
      <c r="I151" s="54">
        <v>40621.95</v>
      </c>
      <c r="J151" s="55" t="s">
        <v>166</v>
      </c>
    </row>
    <row r="152" spans="1:10" ht="12.75">
      <c r="A152" t="s">
        <v>165</v>
      </c>
      <c r="B152" s="56">
        <v>35</v>
      </c>
      <c r="C152" t="s">
        <v>79</v>
      </c>
      <c r="D152" s="52">
        <v>746747279</v>
      </c>
      <c r="E152" s="53">
        <v>0.013676</v>
      </c>
      <c r="F152" s="53">
        <v>0</v>
      </c>
      <c r="G152" s="53">
        <v>0.000503</v>
      </c>
      <c r="H152" s="53">
        <v>0.014179</v>
      </c>
      <c r="I152" s="54">
        <v>105881.62</v>
      </c>
      <c r="J152" s="55" t="s">
        <v>166</v>
      </c>
    </row>
    <row r="153" spans="1:10" ht="12.75">
      <c r="A153" t="s">
        <v>165</v>
      </c>
      <c r="B153" s="56">
        <v>51</v>
      </c>
      <c r="C153" t="s">
        <v>80</v>
      </c>
      <c r="D153" s="52">
        <v>5200348</v>
      </c>
      <c r="E153" s="53">
        <v>0.01368</v>
      </c>
      <c r="F153" s="53">
        <v>0</v>
      </c>
      <c r="G153" s="53">
        <v>0.0005</v>
      </c>
      <c r="H153" s="53">
        <v>0.01418</v>
      </c>
      <c r="I153" s="54">
        <v>737.41</v>
      </c>
      <c r="J153" s="55" t="s">
        <v>166</v>
      </c>
    </row>
    <row r="154" spans="1:10" ht="12.75">
      <c r="A154" t="s">
        <v>165</v>
      </c>
      <c r="B154" s="56">
        <v>53</v>
      </c>
      <c r="C154" t="s">
        <v>81</v>
      </c>
      <c r="D154" s="52">
        <v>699175051</v>
      </c>
      <c r="E154" s="53">
        <v>0.013676</v>
      </c>
      <c r="F154" s="53">
        <v>0</v>
      </c>
      <c r="G154" s="53">
        <v>0.000503</v>
      </c>
      <c r="H154" s="53">
        <v>0.014179</v>
      </c>
      <c r="I154" s="54">
        <v>99136.77</v>
      </c>
      <c r="J154" s="55" t="s">
        <v>166</v>
      </c>
    </row>
    <row r="155" spans="1:10" ht="12.75">
      <c r="A155" t="s">
        <v>165</v>
      </c>
      <c r="B155" s="56">
        <v>62</v>
      </c>
      <c r="C155" t="s">
        <v>73</v>
      </c>
      <c r="D155" s="52">
        <v>1090223281</v>
      </c>
      <c r="E155" s="53">
        <v>0.013676</v>
      </c>
      <c r="F155" s="53">
        <v>0</v>
      </c>
      <c r="G155" s="53">
        <v>0.000503</v>
      </c>
      <c r="H155" s="53">
        <v>0.014179</v>
      </c>
      <c r="I155" s="54">
        <v>154583.41</v>
      </c>
      <c r="J155" s="55" t="s">
        <v>166</v>
      </c>
    </row>
    <row r="156" spans="1:10" ht="12.75">
      <c r="A156" t="s">
        <v>165</v>
      </c>
      <c r="B156" s="56">
        <v>79</v>
      </c>
      <c r="C156" t="s">
        <v>74</v>
      </c>
      <c r="D156" s="52">
        <v>2928764168</v>
      </c>
      <c r="E156" s="53">
        <v>0.01368</v>
      </c>
      <c r="F156" s="53">
        <v>0</v>
      </c>
      <c r="G156" s="53">
        <v>0.0005</v>
      </c>
      <c r="H156" s="53">
        <v>0.01418</v>
      </c>
      <c r="I156" s="54">
        <v>415299.06</v>
      </c>
      <c r="J156" s="55" t="s">
        <v>166</v>
      </c>
    </row>
    <row r="157" spans="1:10" ht="12.75">
      <c r="A157" t="s">
        <v>165</v>
      </c>
      <c r="B157" s="56">
        <v>81</v>
      </c>
      <c r="C157" t="s">
        <v>75</v>
      </c>
      <c r="D157" s="52">
        <v>938083886</v>
      </c>
      <c r="E157" s="53">
        <v>0.013675</v>
      </c>
      <c r="F157" s="53">
        <v>0</v>
      </c>
      <c r="G157" s="53">
        <v>0.000502</v>
      </c>
      <c r="H157" s="53">
        <v>0.014177</v>
      </c>
      <c r="I157" s="54">
        <v>132991.96</v>
      </c>
      <c r="J157" s="55" t="s">
        <v>166</v>
      </c>
    </row>
    <row r="158" spans="1:10" ht="12.75">
      <c r="A158" t="s">
        <v>165</v>
      </c>
      <c r="B158" s="56">
        <v>83</v>
      </c>
      <c r="C158" t="s">
        <v>76</v>
      </c>
      <c r="D158" s="52">
        <v>670704983</v>
      </c>
      <c r="E158" s="53">
        <v>0.013676</v>
      </c>
      <c r="F158" s="53">
        <v>0</v>
      </c>
      <c r="G158" s="53">
        <v>0.000503</v>
      </c>
      <c r="H158" s="53">
        <v>0.014179</v>
      </c>
      <c r="I158" s="54">
        <v>95097.67</v>
      </c>
      <c r="J158" s="55" t="s">
        <v>166</v>
      </c>
    </row>
    <row r="159" spans="1:10" ht="12.75">
      <c r="A159" t="s">
        <v>167</v>
      </c>
      <c r="B159" s="56">
        <v>15</v>
      </c>
      <c r="C159" t="s">
        <v>83</v>
      </c>
      <c r="D159" s="52">
        <v>1483607187</v>
      </c>
      <c r="E159" s="53">
        <v>0.01499</v>
      </c>
      <c r="F159" s="53">
        <v>0</v>
      </c>
      <c r="G159" s="53">
        <v>0</v>
      </c>
      <c r="H159" s="53">
        <v>0.01499</v>
      </c>
      <c r="I159" s="54">
        <v>222393.43</v>
      </c>
      <c r="J159" s="55" t="s">
        <v>168</v>
      </c>
    </row>
    <row r="160" spans="1:10" ht="12.75">
      <c r="A160" t="s">
        <v>167</v>
      </c>
      <c r="B160" s="56">
        <v>29</v>
      </c>
      <c r="C160" t="s">
        <v>84</v>
      </c>
      <c r="D160" s="52">
        <v>917257900</v>
      </c>
      <c r="E160" s="53">
        <v>0.01499</v>
      </c>
      <c r="F160" s="53">
        <v>0</v>
      </c>
      <c r="G160" s="53">
        <v>0</v>
      </c>
      <c r="H160" s="53">
        <v>0.01499</v>
      </c>
      <c r="I160" s="54">
        <v>137497.28</v>
      </c>
      <c r="J160" s="55" t="s">
        <v>168</v>
      </c>
    </row>
    <row r="161" spans="1:10" ht="12.75">
      <c r="A161" t="s">
        <v>167</v>
      </c>
      <c r="B161" s="56">
        <v>32</v>
      </c>
      <c r="C161" t="s">
        <v>65</v>
      </c>
      <c r="D161" s="52">
        <v>575560486</v>
      </c>
      <c r="E161" s="53">
        <v>0.01499</v>
      </c>
      <c r="F161" s="53">
        <v>0</v>
      </c>
      <c r="G161" s="53">
        <v>0</v>
      </c>
      <c r="H161" s="53">
        <v>0.01499</v>
      </c>
      <c r="I161" s="54">
        <v>86281.02</v>
      </c>
      <c r="J161" s="55" t="s">
        <v>168</v>
      </c>
    </row>
    <row r="162" spans="1:10" ht="12.75">
      <c r="A162" t="s">
        <v>167</v>
      </c>
      <c r="B162" s="56">
        <v>33</v>
      </c>
      <c r="C162" t="s">
        <v>66</v>
      </c>
      <c r="D162" s="52">
        <v>100471564</v>
      </c>
      <c r="E162" s="53">
        <v>0.01499</v>
      </c>
      <c r="F162" s="53">
        <v>0</v>
      </c>
      <c r="G162" s="53">
        <v>0</v>
      </c>
      <c r="H162" s="53">
        <v>0.01499</v>
      </c>
      <c r="I162" s="54">
        <v>15060.8</v>
      </c>
      <c r="J162" s="55" t="s">
        <v>168</v>
      </c>
    </row>
    <row r="163" spans="1:10" ht="12.75">
      <c r="A163" t="s">
        <v>167</v>
      </c>
      <c r="B163" s="56">
        <v>43</v>
      </c>
      <c r="C163" t="s">
        <v>85</v>
      </c>
      <c r="D163" s="52">
        <v>540424707</v>
      </c>
      <c r="E163" s="53">
        <v>0.01499</v>
      </c>
      <c r="F163" s="53">
        <v>0</v>
      </c>
      <c r="G163" s="53">
        <v>0</v>
      </c>
      <c r="H163" s="53">
        <v>0.01499</v>
      </c>
      <c r="I163" s="54">
        <v>81009.64</v>
      </c>
      <c r="J163" s="55" t="s">
        <v>168</v>
      </c>
    </row>
    <row r="164" spans="1:10" ht="12.75">
      <c r="A164" t="s">
        <v>167</v>
      </c>
      <c r="B164" s="56">
        <v>44</v>
      </c>
      <c r="C164" t="s">
        <v>86</v>
      </c>
      <c r="D164" s="52">
        <v>777450645</v>
      </c>
      <c r="E164" s="53">
        <v>0.01499</v>
      </c>
      <c r="F164" s="53">
        <v>0</v>
      </c>
      <c r="G164" s="53">
        <v>0</v>
      </c>
      <c r="H164" s="53">
        <v>0.01499</v>
      </c>
      <c r="I164" s="54">
        <v>116540.76</v>
      </c>
      <c r="J164" s="55" t="s">
        <v>168</v>
      </c>
    </row>
    <row r="165" spans="1:10" ht="12.75">
      <c r="A165" t="s">
        <v>167</v>
      </c>
      <c r="B165" s="56">
        <v>56</v>
      </c>
      <c r="C165" t="s">
        <v>58</v>
      </c>
      <c r="D165" s="52">
        <v>249361078</v>
      </c>
      <c r="E165" s="53">
        <v>0.01499</v>
      </c>
      <c r="F165" s="53">
        <v>0</v>
      </c>
      <c r="G165" s="53">
        <v>0</v>
      </c>
      <c r="H165" s="53">
        <v>0.01499</v>
      </c>
      <c r="I165" s="54">
        <v>37379.97</v>
      </c>
      <c r="J165" s="55" t="s">
        <v>168</v>
      </c>
    </row>
    <row r="166" spans="1:10" ht="12.75">
      <c r="A166" t="s">
        <v>167</v>
      </c>
      <c r="B166" s="56">
        <v>68</v>
      </c>
      <c r="C166" t="s">
        <v>82</v>
      </c>
      <c r="D166" s="52">
        <v>186003</v>
      </c>
      <c r="E166" s="53">
        <v>0.01499</v>
      </c>
      <c r="F166" s="53">
        <v>0</v>
      </c>
      <c r="G166" s="53">
        <v>0</v>
      </c>
      <c r="H166" s="53">
        <v>0.01499</v>
      </c>
      <c r="I166" s="54">
        <v>27.88</v>
      </c>
      <c r="J166" s="55" t="s">
        <v>168</v>
      </c>
    </row>
    <row r="167" spans="1:10" ht="12.75">
      <c r="A167" t="s">
        <v>167</v>
      </c>
      <c r="B167" s="56">
        <v>73</v>
      </c>
      <c r="C167" t="s">
        <v>68</v>
      </c>
      <c r="D167" s="52">
        <v>1264567719</v>
      </c>
      <c r="E167" s="53">
        <v>0.01499</v>
      </c>
      <c r="F167" s="53">
        <v>0</v>
      </c>
      <c r="G167" s="53">
        <v>0</v>
      </c>
      <c r="H167" s="53">
        <v>0.01499</v>
      </c>
      <c r="I167" s="54">
        <v>189560.08</v>
      </c>
      <c r="J167" s="55" t="s">
        <v>168</v>
      </c>
    </row>
    <row r="168" spans="1:10" ht="12.75">
      <c r="A168" t="s">
        <v>169</v>
      </c>
      <c r="B168" s="56">
        <v>3</v>
      </c>
      <c r="C168" t="s">
        <v>87</v>
      </c>
      <c r="D168" s="52">
        <v>228974107</v>
      </c>
      <c r="E168" s="53">
        <v>0.015</v>
      </c>
      <c r="F168" s="53">
        <v>0</v>
      </c>
      <c r="G168" s="53">
        <v>0</v>
      </c>
      <c r="H168" s="53">
        <v>0.015</v>
      </c>
      <c r="I168" s="54">
        <v>34346.24</v>
      </c>
      <c r="J168" s="55" t="s">
        <v>170</v>
      </c>
    </row>
    <row r="169" spans="1:10" ht="12.75">
      <c r="A169" t="s">
        <v>169</v>
      </c>
      <c r="B169" s="56">
        <v>15</v>
      </c>
      <c r="C169" t="s">
        <v>83</v>
      </c>
      <c r="D169" s="52">
        <v>83942664</v>
      </c>
      <c r="E169" s="53">
        <v>0.015</v>
      </c>
      <c r="F169" s="53">
        <v>0</v>
      </c>
      <c r="G169" s="53">
        <v>0</v>
      </c>
      <c r="H169" s="53">
        <v>0.015</v>
      </c>
      <c r="I169" s="54">
        <v>12591.44</v>
      </c>
      <c r="J169" s="55" t="s">
        <v>170</v>
      </c>
    </row>
    <row r="170" spans="1:10" ht="12.75">
      <c r="A170" t="s">
        <v>169</v>
      </c>
      <c r="B170" s="56">
        <v>16</v>
      </c>
      <c r="C170" t="s">
        <v>71</v>
      </c>
      <c r="D170" s="52">
        <v>422541397</v>
      </c>
      <c r="E170" s="53">
        <v>0.015</v>
      </c>
      <c r="F170" s="53">
        <v>0</v>
      </c>
      <c r="G170" s="53">
        <v>0</v>
      </c>
      <c r="H170" s="53">
        <v>0.015</v>
      </c>
      <c r="I170" s="54">
        <v>63381.99</v>
      </c>
      <c r="J170" s="55" t="s">
        <v>170</v>
      </c>
    </row>
    <row r="171" spans="1:10" ht="12.75">
      <c r="A171" t="s">
        <v>169</v>
      </c>
      <c r="B171" s="56">
        <v>25</v>
      </c>
      <c r="C171" t="s">
        <v>78</v>
      </c>
      <c r="D171" s="52">
        <v>166408827</v>
      </c>
      <c r="E171" s="53">
        <v>0.015</v>
      </c>
      <c r="F171" s="53">
        <v>0</v>
      </c>
      <c r="G171" s="53">
        <v>0</v>
      </c>
      <c r="H171" s="53">
        <v>0.015</v>
      </c>
      <c r="I171" s="54">
        <v>24961.28</v>
      </c>
      <c r="J171" s="55" t="s">
        <v>170</v>
      </c>
    </row>
    <row r="172" spans="1:10" ht="12.75">
      <c r="A172" t="s">
        <v>169</v>
      </c>
      <c r="B172" s="56">
        <v>35</v>
      </c>
      <c r="C172" t="s">
        <v>79</v>
      </c>
      <c r="D172" s="52">
        <v>1880854</v>
      </c>
      <c r="E172" s="53">
        <v>0.015</v>
      </c>
      <c r="F172" s="53">
        <v>0</v>
      </c>
      <c r="G172" s="53">
        <v>0</v>
      </c>
      <c r="H172" s="53">
        <v>0.015</v>
      </c>
      <c r="I172" s="54">
        <v>282.13</v>
      </c>
      <c r="J172" s="55" t="s">
        <v>170</v>
      </c>
    </row>
    <row r="173" spans="1:10" ht="12.75">
      <c r="A173" t="s">
        <v>169</v>
      </c>
      <c r="B173" s="56">
        <v>38</v>
      </c>
      <c r="C173" t="s">
        <v>88</v>
      </c>
      <c r="D173" s="52">
        <v>284400299</v>
      </c>
      <c r="E173" s="53">
        <v>0.015</v>
      </c>
      <c r="F173" s="53">
        <v>0</v>
      </c>
      <c r="G173" s="53">
        <v>0</v>
      </c>
      <c r="H173" s="53">
        <v>0.015</v>
      </c>
      <c r="I173" s="54">
        <v>42660.34</v>
      </c>
      <c r="J173" s="55" t="s">
        <v>170</v>
      </c>
    </row>
    <row r="174" spans="1:10" ht="12.75">
      <c r="A174" t="s">
        <v>169</v>
      </c>
      <c r="B174" s="56">
        <v>43</v>
      </c>
      <c r="C174" t="s">
        <v>85</v>
      </c>
      <c r="D174" s="52">
        <v>14998796</v>
      </c>
      <c r="E174" s="53">
        <v>0.015</v>
      </c>
      <c r="F174" s="53">
        <v>0</v>
      </c>
      <c r="G174" s="53">
        <v>0</v>
      </c>
      <c r="H174" s="53">
        <v>0.015</v>
      </c>
      <c r="I174" s="54">
        <v>2249.88</v>
      </c>
      <c r="J174" s="55" t="s">
        <v>170</v>
      </c>
    </row>
    <row r="175" spans="1:10" ht="12.75">
      <c r="A175" t="s">
        <v>169</v>
      </c>
      <c r="B175" s="56">
        <v>46</v>
      </c>
      <c r="C175" t="s">
        <v>89</v>
      </c>
      <c r="D175" s="52">
        <v>304696612</v>
      </c>
      <c r="E175" s="53">
        <v>0.015</v>
      </c>
      <c r="F175" s="53">
        <v>0</v>
      </c>
      <c r="G175" s="53">
        <v>0</v>
      </c>
      <c r="H175" s="53">
        <v>0.015</v>
      </c>
      <c r="I175" s="54">
        <v>45704.59</v>
      </c>
      <c r="J175" s="55" t="s">
        <v>170</v>
      </c>
    </row>
    <row r="176" spans="1:10" ht="12.75">
      <c r="A176" t="s">
        <v>169</v>
      </c>
      <c r="B176" s="56">
        <v>51</v>
      </c>
      <c r="C176" t="s">
        <v>80</v>
      </c>
      <c r="D176" s="52">
        <v>1714455243</v>
      </c>
      <c r="E176" s="53">
        <v>0.015</v>
      </c>
      <c r="F176" s="53">
        <v>0</v>
      </c>
      <c r="G176" s="53">
        <v>0</v>
      </c>
      <c r="H176" s="53">
        <v>0.015</v>
      </c>
      <c r="I176" s="54">
        <v>257169.03</v>
      </c>
      <c r="J176" s="55" t="s">
        <v>170</v>
      </c>
    </row>
    <row r="177" spans="1:10" ht="12.75">
      <c r="A177" t="s">
        <v>169</v>
      </c>
      <c r="B177" s="56">
        <v>56</v>
      </c>
      <c r="C177" t="s">
        <v>58</v>
      </c>
      <c r="D177" s="52">
        <v>4465195896</v>
      </c>
      <c r="E177" s="53">
        <v>0.015</v>
      </c>
      <c r="F177" s="53">
        <v>0</v>
      </c>
      <c r="G177" s="53">
        <v>0</v>
      </c>
      <c r="H177" s="53">
        <v>0.015</v>
      </c>
      <c r="I177" s="54">
        <v>669793.72</v>
      </c>
      <c r="J177" s="55" t="s">
        <v>170</v>
      </c>
    </row>
    <row r="178" spans="1:10" ht="12.75">
      <c r="A178" t="s">
        <v>169</v>
      </c>
      <c r="B178" s="56">
        <v>57</v>
      </c>
      <c r="C178" t="s">
        <v>59</v>
      </c>
      <c r="D178" s="52">
        <v>256742105</v>
      </c>
      <c r="E178" s="53">
        <v>0.015</v>
      </c>
      <c r="F178" s="53">
        <v>0</v>
      </c>
      <c r="G178" s="53">
        <v>0</v>
      </c>
      <c r="H178" s="53">
        <v>0.015</v>
      </c>
      <c r="I178" s="54">
        <v>38511.39</v>
      </c>
      <c r="J178" s="55" t="s">
        <v>170</v>
      </c>
    </row>
    <row r="179" spans="1:10" ht="12.75">
      <c r="A179" t="s">
        <v>169</v>
      </c>
      <c r="B179" s="56">
        <v>60</v>
      </c>
      <c r="C179" t="s">
        <v>90</v>
      </c>
      <c r="D179" s="52">
        <v>297985735</v>
      </c>
      <c r="E179" s="53">
        <v>0.015</v>
      </c>
      <c r="F179" s="53">
        <v>0</v>
      </c>
      <c r="G179" s="53">
        <v>0</v>
      </c>
      <c r="H179" s="53">
        <v>0.015</v>
      </c>
      <c r="I179" s="54">
        <v>44698.08</v>
      </c>
      <c r="J179" s="55" t="s">
        <v>170</v>
      </c>
    </row>
    <row r="180" spans="1:10" ht="12.75">
      <c r="A180" t="s">
        <v>169</v>
      </c>
      <c r="B180" s="56">
        <v>68</v>
      </c>
      <c r="C180" t="s">
        <v>82</v>
      </c>
      <c r="D180" s="52">
        <v>1363373820</v>
      </c>
      <c r="E180" s="53">
        <v>0.015</v>
      </c>
      <c r="F180" s="53">
        <v>0</v>
      </c>
      <c r="G180" s="53">
        <v>0</v>
      </c>
      <c r="H180" s="53">
        <v>0.015</v>
      </c>
      <c r="I180" s="54">
        <v>204506.69</v>
      </c>
      <c r="J180" s="55" t="s">
        <v>170</v>
      </c>
    </row>
    <row r="181" spans="1:10" ht="12.75">
      <c r="A181" t="s">
        <v>169</v>
      </c>
      <c r="B181" s="56">
        <v>81</v>
      </c>
      <c r="C181" t="s">
        <v>75</v>
      </c>
      <c r="D181" s="52">
        <v>129608406</v>
      </c>
      <c r="E181" s="53">
        <v>0.015</v>
      </c>
      <c r="F181" s="53">
        <v>0</v>
      </c>
      <c r="G181" s="53">
        <v>0</v>
      </c>
      <c r="H181" s="53">
        <v>0.015</v>
      </c>
      <c r="I181" s="54">
        <v>19441.3</v>
      </c>
      <c r="J181" s="55" t="s">
        <v>170</v>
      </c>
    </row>
    <row r="182" spans="1:10" ht="12.75">
      <c r="A182" t="s">
        <v>169</v>
      </c>
      <c r="B182" s="56">
        <v>86</v>
      </c>
      <c r="C182" t="s">
        <v>63</v>
      </c>
      <c r="D182" s="52">
        <v>243252253</v>
      </c>
      <c r="E182" s="53">
        <v>0.015</v>
      </c>
      <c r="F182" s="53">
        <v>0</v>
      </c>
      <c r="G182" s="53">
        <v>0</v>
      </c>
      <c r="H182" s="53">
        <v>0.015</v>
      </c>
      <c r="I182" s="54">
        <v>36487.8</v>
      </c>
      <c r="J182" s="55" t="s">
        <v>170</v>
      </c>
    </row>
    <row r="183" spans="1:10" ht="12.75">
      <c r="A183" t="s">
        <v>171</v>
      </c>
      <c r="B183" s="56">
        <v>8</v>
      </c>
      <c r="C183" t="s">
        <v>42</v>
      </c>
      <c r="D183" s="52">
        <v>14256670</v>
      </c>
      <c r="E183" s="53">
        <v>0.0125</v>
      </c>
      <c r="F183" s="53">
        <v>0</v>
      </c>
      <c r="G183" s="53">
        <v>0</v>
      </c>
      <c r="H183" s="53">
        <v>0.0125</v>
      </c>
      <c r="I183" s="54">
        <v>1782.09</v>
      </c>
      <c r="J183" s="55" t="s">
        <v>172</v>
      </c>
    </row>
    <row r="184" spans="1:10" ht="12.75">
      <c r="A184" t="s">
        <v>171</v>
      </c>
      <c r="B184" s="56">
        <v>9</v>
      </c>
      <c r="C184" t="s">
        <v>53</v>
      </c>
      <c r="D184" s="52">
        <v>815599084</v>
      </c>
      <c r="E184" s="53">
        <v>0.0125</v>
      </c>
      <c r="F184" s="53">
        <v>0</v>
      </c>
      <c r="G184" s="53">
        <v>0</v>
      </c>
      <c r="H184" s="53">
        <v>0.0125</v>
      </c>
      <c r="I184" s="54">
        <v>101950.63</v>
      </c>
      <c r="J184" s="55" t="s">
        <v>172</v>
      </c>
    </row>
    <row r="185" spans="1:10" ht="12.75">
      <c r="A185" t="s">
        <v>171</v>
      </c>
      <c r="B185" s="56">
        <v>16</v>
      </c>
      <c r="C185" t="s">
        <v>71</v>
      </c>
      <c r="D185" s="52">
        <v>1477199934</v>
      </c>
      <c r="E185" s="53">
        <v>0.0125</v>
      </c>
      <c r="F185" s="53">
        <v>0</v>
      </c>
      <c r="G185" s="53">
        <v>0</v>
      </c>
      <c r="H185" s="53">
        <v>0.0125</v>
      </c>
      <c r="I185" s="54">
        <v>184654.2</v>
      </c>
      <c r="J185" s="55" t="s">
        <v>172</v>
      </c>
    </row>
    <row r="186" spans="1:10" ht="12.75">
      <c r="A186" t="s">
        <v>171</v>
      </c>
      <c r="B186" s="56">
        <v>52</v>
      </c>
      <c r="C186" t="s">
        <v>91</v>
      </c>
      <c r="D186" s="52">
        <v>477394541</v>
      </c>
      <c r="E186" s="53">
        <v>0.0125</v>
      </c>
      <c r="F186" s="53">
        <v>0</v>
      </c>
      <c r="G186" s="53">
        <v>0</v>
      </c>
      <c r="H186" s="53">
        <v>0.0125</v>
      </c>
      <c r="I186" s="54">
        <v>59676.4</v>
      </c>
      <c r="J186" s="55" t="s">
        <v>172</v>
      </c>
    </row>
    <row r="187" spans="1:10" ht="12.75">
      <c r="A187" t="s">
        <v>171</v>
      </c>
      <c r="B187" s="56">
        <v>75</v>
      </c>
      <c r="C187" t="s">
        <v>92</v>
      </c>
      <c r="D187" s="52">
        <v>679212399</v>
      </c>
      <c r="E187" s="53">
        <v>0.0125</v>
      </c>
      <c r="F187" s="53">
        <v>0</v>
      </c>
      <c r="G187" s="53">
        <v>0</v>
      </c>
      <c r="H187" s="53">
        <v>0.0125</v>
      </c>
      <c r="I187" s="54">
        <v>84902.5</v>
      </c>
      <c r="J187" s="55" t="s">
        <v>172</v>
      </c>
    </row>
    <row r="188" spans="1:10" ht="12.75">
      <c r="A188" t="s">
        <v>173</v>
      </c>
      <c r="B188" s="56">
        <v>55</v>
      </c>
      <c r="C188" t="s">
        <v>16</v>
      </c>
      <c r="D188" s="52">
        <v>21177731870</v>
      </c>
      <c r="E188" s="53">
        <v>0.015</v>
      </c>
      <c r="F188" s="53">
        <v>0</v>
      </c>
      <c r="G188" s="53">
        <v>0</v>
      </c>
      <c r="H188" s="53">
        <v>0.015</v>
      </c>
      <c r="I188" s="54">
        <v>3176692.72</v>
      </c>
      <c r="J188" s="55" t="s">
        <v>174</v>
      </c>
    </row>
    <row r="189" spans="1:10" ht="12.75">
      <c r="A189" t="s">
        <v>175</v>
      </c>
      <c r="B189" s="56">
        <v>28</v>
      </c>
      <c r="C189" t="s">
        <v>15</v>
      </c>
      <c r="D189" s="52">
        <v>20250135275</v>
      </c>
      <c r="E189" s="53">
        <v>0.015</v>
      </c>
      <c r="F189" s="53">
        <v>0</v>
      </c>
      <c r="G189" s="53">
        <v>0</v>
      </c>
      <c r="H189" s="53">
        <v>0.015</v>
      </c>
      <c r="I189" s="54">
        <v>3037793.82</v>
      </c>
      <c r="J189" s="55" t="s">
        <v>176</v>
      </c>
    </row>
    <row r="190" spans="1:10" ht="12.75">
      <c r="A190" t="s">
        <v>175</v>
      </c>
      <c r="B190" s="56">
        <v>77</v>
      </c>
      <c r="C190" t="s">
        <v>21</v>
      </c>
      <c r="D190" s="52">
        <v>870215849</v>
      </c>
      <c r="E190" s="53">
        <v>0.015</v>
      </c>
      <c r="F190" s="53">
        <v>0</v>
      </c>
      <c r="G190" s="53">
        <v>0</v>
      </c>
      <c r="H190" s="53">
        <v>0.015</v>
      </c>
      <c r="I190" s="54">
        <v>130532.82</v>
      </c>
      <c r="J190" s="55" t="s">
        <v>176</v>
      </c>
    </row>
    <row r="191" spans="4:9" ht="12.75">
      <c r="D191" s="52">
        <f>SUM(D5:D190)</f>
        <v>245203340137</v>
      </c>
      <c r="I191" s="54">
        <f>SUM(I5:I190)</f>
        <v>36039421.800000004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A6" sqref="A6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">
        <v>182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19" t="s">
        <v>115</v>
      </c>
      <c r="B6" s="20"/>
      <c r="C6" s="32"/>
      <c r="D6" s="32"/>
      <c r="E6" s="32"/>
      <c r="F6" s="20"/>
      <c r="G6" s="20"/>
    </row>
    <row r="7" spans="1:7" ht="12.75">
      <c r="A7" s="8" t="s">
        <v>0</v>
      </c>
      <c r="B7" s="9">
        <v>130725507</v>
      </c>
      <c r="C7" s="10">
        <v>0.015</v>
      </c>
      <c r="D7" s="10">
        <v>0</v>
      </c>
      <c r="E7" s="10">
        <v>0</v>
      </c>
      <c r="F7" s="10">
        <v>0.015</v>
      </c>
      <c r="G7" s="44">
        <v>19608.97</v>
      </c>
    </row>
    <row r="8" spans="1:7" ht="12.75">
      <c r="A8" s="8" t="s">
        <v>1</v>
      </c>
      <c r="B8" s="9">
        <v>2618285730</v>
      </c>
      <c r="C8" s="10">
        <v>0.015</v>
      </c>
      <c r="D8" s="10">
        <v>0</v>
      </c>
      <c r="E8" s="10">
        <v>0</v>
      </c>
      <c r="F8" s="10">
        <v>0.015</v>
      </c>
      <c r="G8" s="21">
        <v>392743.07</v>
      </c>
    </row>
    <row r="9" spans="1:7" ht="12.75">
      <c r="A9" s="8" t="s">
        <v>2</v>
      </c>
      <c r="B9" s="9">
        <v>157247181</v>
      </c>
      <c r="C9" s="10">
        <v>0.015</v>
      </c>
      <c r="D9" s="10">
        <v>0</v>
      </c>
      <c r="E9" s="10">
        <v>0</v>
      </c>
      <c r="F9" s="10">
        <v>0.015</v>
      </c>
      <c r="G9" s="21">
        <v>23587.1</v>
      </c>
    </row>
    <row r="10" spans="1:7" ht="12.75">
      <c r="A10" s="8" t="s">
        <v>3</v>
      </c>
      <c r="B10" s="9">
        <v>1745372425</v>
      </c>
      <c r="C10" s="10">
        <v>0.015</v>
      </c>
      <c r="D10" s="10">
        <v>0</v>
      </c>
      <c r="E10" s="10">
        <v>0</v>
      </c>
      <c r="F10" s="10">
        <v>0.015</v>
      </c>
      <c r="G10" s="21">
        <v>261807.11</v>
      </c>
    </row>
    <row r="11" spans="1:7" ht="12.75">
      <c r="A11" s="8" t="s">
        <v>4</v>
      </c>
      <c r="B11" s="9">
        <v>1483009771</v>
      </c>
      <c r="C11" s="10">
        <v>0.015</v>
      </c>
      <c r="D11" s="10">
        <v>0</v>
      </c>
      <c r="E11" s="10">
        <v>0</v>
      </c>
      <c r="F11" s="10">
        <v>0.015</v>
      </c>
      <c r="G11" s="21">
        <v>222451.8</v>
      </c>
    </row>
    <row r="12" spans="1:7" ht="12.75">
      <c r="A12" s="8" t="s">
        <v>44</v>
      </c>
      <c r="B12" s="9">
        <v>2305598</v>
      </c>
      <c r="C12" s="10">
        <v>0.015</v>
      </c>
      <c r="D12" s="10">
        <v>0</v>
      </c>
      <c r="E12" s="10">
        <v>0</v>
      </c>
      <c r="F12" s="10">
        <v>0.015</v>
      </c>
      <c r="G12" s="21">
        <v>345.88</v>
      </c>
    </row>
    <row r="13" spans="1:7" ht="12.75">
      <c r="A13" s="8" t="s">
        <v>5</v>
      </c>
      <c r="B13" s="9">
        <v>2062629378</v>
      </c>
      <c r="C13" s="10">
        <v>0.015</v>
      </c>
      <c r="D13" s="10">
        <v>0</v>
      </c>
      <c r="E13" s="10">
        <v>0</v>
      </c>
      <c r="F13" s="10">
        <v>0.015</v>
      </c>
      <c r="G13" s="21">
        <v>309398.63</v>
      </c>
    </row>
    <row r="14" spans="1:7" ht="12.75">
      <c r="A14" s="8" t="s">
        <v>6</v>
      </c>
      <c r="B14" s="9">
        <v>213580809</v>
      </c>
      <c r="C14" s="10">
        <v>0.015</v>
      </c>
      <c r="D14" s="10">
        <v>0</v>
      </c>
      <c r="E14" s="10">
        <v>0</v>
      </c>
      <c r="F14" s="10">
        <v>0.015</v>
      </c>
      <c r="G14" s="21">
        <v>32037.3</v>
      </c>
    </row>
    <row r="15" spans="1:7" ht="12.75">
      <c r="A15" s="8" t="s">
        <v>7</v>
      </c>
      <c r="B15" s="9">
        <v>1964897</v>
      </c>
      <c r="C15" s="10">
        <v>0.015</v>
      </c>
      <c r="D15" s="10">
        <v>0</v>
      </c>
      <c r="E15" s="10">
        <v>0</v>
      </c>
      <c r="F15" s="10">
        <v>0.015</v>
      </c>
      <c r="G15" s="21">
        <v>294.75</v>
      </c>
    </row>
    <row r="16" spans="1:7" ht="12.75">
      <c r="A16" s="8" t="s">
        <v>8</v>
      </c>
      <c r="B16" s="9">
        <v>877683187</v>
      </c>
      <c r="C16" s="10">
        <v>0.015</v>
      </c>
      <c r="D16" s="10">
        <v>0</v>
      </c>
      <c r="E16" s="10">
        <v>0</v>
      </c>
      <c r="F16" s="10">
        <v>0.015</v>
      </c>
      <c r="G16" s="21">
        <v>131652.62</v>
      </c>
    </row>
    <row r="17" spans="1:7" ht="12.75">
      <c r="A17" s="8" t="s">
        <v>9</v>
      </c>
      <c r="B17" s="9">
        <v>1724473449</v>
      </c>
      <c r="C17" s="10">
        <v>0.015</v>
      </c>
      <c r="D17" s="10">
        <v>0</v>
      </c>
      <c r="E17" s="10">
        <v>0</v>
      </c>
      <c r="F17" s="10">
        <v>0.015</v>
      </c>
      <c r="G17" s="21">
        <v>258671.34</v>
      </c>
    </row>
    <row r="18" spans="1:7" ht="12.75">
      <c r="A18" s="36" t="s">
        <v>98</v>
      </c>
      <c r="B18" s="37">
        <f>SUM(B7:B17)</f>
        <v>11017277932</v>
      </c>
      <c r="C18" s="38"/>
      <c r="D18" s="38"/>
      <c r="E18" s="38"/>
      <c r="F18" s="38"/>
      <c r="G18" s="45">
        <f>SUM(G7:G17)</f>
        <v>1652598.57</v>
      </c>
    </row>
    <row r="19" spans="1:7" ht="13.5">
      <c r="A19" s="22" t="s">
        <v>116</v>
      </c>
      <c r="B19" s="11"/>
      <c r="C19" s="12"/>
      <c r="D19" s="12"/>
      <c r="E19" s="12"/>
      <c r="F19" s="12"/>
      <c r="G19" s="23"/>
    </row>
    <row r="20" spans="1:7" ht="12.75">
      <c r="A20" s="8" t="s">
        <v>10</v>
      </c>
      <c r="B20" s="9">
        <v>1998753098</v>
      </c>
      <c r="C20" s="10">
        <v>0.015</v>
      </c>
      <c r="D20" s="10">
        <v>0</v>
      </c>
      <c r="E20" s="10">
        <v>0.00076</v>
      </c>
      <c r="F20" s="10">
        <v>0.01576</v>
      </c>
      <c r="G20" s="21">
        <v>315023.16</v>
      </c>
    </row>
    <row r="21" spans="1:7" ht="12.75">
      <c r="A21" s="8" t="s">
        <v>11</v>
      </c>
      <c r="B21" s="9">
        <v>853620</v>
      </c>
      <c r="C21" s="10">
        <v>0.015</v>
      </c>
      <c r="D21" s="10">
        <v>0</v>
      </c>
      <c r="E21" s="10">
        <v>0.00076</v>
      </c>
      <c r="F21" s="10">
        <v>0.01576</v>
      </c>
      <c r="G21" s="21">
        <v>134.53</v>
      </c>
    </row>
    <row r="22" spans="1:7" ht="12.75">
      <c r="A22" s="8" t="s">
        <v>12</v>
      </c>
      <c r="B22" s="9">
        <v>233701887</v>
      </c>
      <c r="C22" s="10">
        <v>0.015</v>
      </c>
      <c r="D22" s="10">
        <v>0</v>
      </c>
      <c r="E22" s="10">
        <v>0.00076</v>
      </c>
      <c r="F22" s="10">
        <v>0.01576</v>
      </c>
      <c r="G22" s="21">
        <v>36831.9</v>
      </c>
    </row>
    <row r="23" spans="1:7" ht="12.75">
      <c r="A23" s="8" t="s">
        <v>13</v>
      </c>
      <c r="B23" s="9">
        <v>4828889</v>
      </c>
      <c r="C23" s="10">
        <v>0.015</v>
      </c>
      <c r="D23" s="10">
        <v>0</v>
      </c>
      <c r="E23" s="10">
        <v>0.00076</v>
      </c>
      <c r="F23" s="10">
        <v>0.01576</v>
      </c>
      <c r="G23" s="21">
        <v>761.04</v>
      </c>
    </row>
    <row r="24" spans="1:7" ht="12.75">
      <c r="A24" s="8" t="s">
        <v>2</v>
      </c>
      <c r="B24" s="9">
        <v>2279666133</v>
      </c>
      <c r="C24" s="10">
        <v>0.015</v>
      </c>
      <c r="D24" s="10">
        <v>0</v>
      </c>
      <c r="E24" s="10">
        <v>0.00076</v>
      </c>
      <c r="F24" s="10">
        <v>0.01576</v>
      </c>
      <c r="G24" s="21">
        <v>359276.45</v>
      </c>
    </row>
    <row r="25" spans="1:7" ht="12.75">
      <c r="A25" s="8" t="s">
        <v>14</v>
      </c>
      <c r="B25" s="9">
        <v>3781531329</v>
      </c>
      <c r="C25" s="10">
        <v>0.015</v>
      </c>
      <c r="D25" s="10">
        <v>0</v>
      </c>
      <c r="E25" s="10">
        <v>0.00076</v>
      </c>
      <c r="F25" s="10">
        <v>0.01576</v>
      </c>
      <c r="G25" s="21">
        <v>595979.8</v>
      </c>
    </row>
    <row r="26" spans="1:7" ht="12.75">
      <c r="A26" s="8" t="s">
        <v>15</v>
      </c>
      <c r="B26" s="9">
        <v>45662605</v>
      </c>
      <c r="C26" s="10">
        <v>0.015</v>
      </c>
      <c r="D26" s="10">
        <v>0</v>
      </c>
      <c r="E26" s="10">
        <v>0.00076</v>
      </c>
      <c r="F26" s="10">
        <v>0.01576</v>
      </c>
      <c r="G26" s="21">
        <v>7196.51</v>
      </c>
    </row>
    <row r="27" spans="1:7" ht="12.75">
      <c r="A27" s="8" t="s">
        <v>16</v>
      </c>
      <c r="B27" s="9">
        <v>396578008</v>
      </c>
      <c r="C27" s="10">
        <v>0.015</v>
      </c>
      <c r="D27" s="10">
        <v>0</v>
      </c>
      <c r="E27" s="10">
        <v>0.00076</v>
      </c>
      <c r="F27" s="10">
        <v>0.01576</v>
      </c>
      <c r="G27" s="21">
        <v>62501.27</v>
      </c>
    </row>
    <row r="28" spans="1:7" ht="12.75">
      <c r="A28" s="8" t="s">
        <v>21</v>
      </c>
      <c r="B28" s="9">
        <v>857870</v>
      </c>
      <c r="C28" s="10">
        <v>0.015</v>
      </c>
      <c r="D28" s="10">
        <v>0</v>
      </c>
      <c r="E28" s="10">
        <v>0.00076</v>
      </c>
      <c r="F28" s="10">
        <v>0.01576</v>
      </c>
      <c r="G28" s="21">
        <v>135.2</v>
      </c>
    </row>
    <row r="29" spans="1:7" ht="12.75">
      <c r="A29" s="8" t="s">
        <v>17</v>
      </c>
      <c r="B29" s="9">
        <v>3456535079</v>
      </c>
      <c r="C29" s="10">
        <v>0.015</v>
      </c>
      <c r="D29" s="10">
        <v>0</v>
      </c>
      <c r="E29" s="10">
        <v>0.00076</v>
      </c>
      <c r="F29" s="10">
        <v>0.01576</v>
      </c>
      <c r="G29" s="21">
        <v>544758.22</v>
      </c>
    </row>
    <row r="30" spans="1:7" ht="12.75">
      <c r="A30" s="8" t="s">
        <v>18</v>
      </c>
      <c r="B30" s="9">
        <v>9539175</v>
      </c>
      <c r="C30" s="10">
        <v>0.015</v>
      </c>
      <c r="D30" s="10">
        <v>0</v>
      </c>
      <c r="E30" s="10">
        <v>0.00076</v>
      </c>
      <c r="F30" s="10">
        <v>0.01576</v>
      </c>
      <c r="G30" s="21">
        <v>1503.5</v>
      </c>
    </row>
    <row r="31" spans="1:7" ht="12.75">
      <c r="A31" s="8" t="s">
        <v>7</v>
      </c>
      <c r="B31" s="9">
        <v>256372565</v>
      </c>
      <c r="C31" s="10">
        <v>0.015</v>
      </c>
      <c r="D31" s="10">
        <v>0</v>
      </c>
      <c r="E31" s="10">
        <v>0.00076</v>
      </c>
      <c r="F31" s="10">
        <v>0.01576</v>
      </c>
      <c r="G31" s="21">
        <v>40404.52</v>
      </c>
    </row>
    <row r="32" spans="1:7" ht="12.75">
      <c r="A32" s="8" t="s">
        <v>8</v>
      </c>
      <c r="B32" s="9">
        <v>182351427</v>
      </c>
      <c r="C32" s="10">
        <v>0.015</v>
      </c>
      <c r="D32" s="10">
        <v>0</v>
      </c>
      <c r="E32" s="10">
        <v>0.00076</v>
      </c>
      <c r="F32" s="10">
        <v>0.01576</v>
      </c>
      <c r="G32" s="21">
        <v>28738.68</v>
      </c>
    </row>
    <row r="33" spans="1:7" ht="12.75">
      <c r="A33" s="8" t="s">
        <v>19</v>
      </c>
      <c r="B33" s="9">
        <v>309631935</v>
      </c>
      <c r="C33" s="10">
        <v>0.015</v>
      </c>
      <c r="D33" s="10">
        <v>0</v>
      </c>
      <c r="E33" s="10">
        <v>0.00076</v>
      </c>
      <c r="F33" s="10">
        <v>0.01576</v>
      </c>
      <c r="G33" s="21">
        <v>48798.4</v>
      </c>
    </row>
    <row r="34" spans="1:7" ht="12.75">
      <c r="A34" s="8" t="s">
        <v>9</v>
      </c>
      <c r="B34" s="9">
        <v>22935349</v>
      </c>
      <c r="C34" s="10">
        <v>0.015</v>
      </c>
      <c r="D34" s="10">
        <v>0</v>
      </c>
      <c r="E34" s="10">
        <v>0.00076</v>
      </c>
      <c r="F34" s="10">
        <v>0.01576</v>
      </c>
      <c r="G34" s="21">
        <v>3614.59</v>
      </c>
    </row>
    <row r="35" spans="1:7" ht="12.75">
      <c r="A35" s="36" t="s">
        <v>99</v>
      </c>
      <c r="B35" s="37">
        <f>SUM(B20:B34)</f>
        <v>12979798969</v>
      </c>
      <c r="C35" s="38"/>
      <c r="D35" s="38"/>
      <c r="E35" s="38"/>
      <c r="F35" s="38"/>
      <c r="G35" s="45">
        <f>SUM(G20:G34)</f>
        <v>2045657.77</v>
      </c>
    </row>
    <row r="36" spans="1:7" ht="13.5">
      <c r="A36" s="22" t="s">
        <v>117</v>
      </c>
      <c r="B36" s="11"/>
      <c r="C36" s="12"/>
      <c r="D36" s="12"/>
      <c r="E36" s="12"/>
      <c r="F36" s="12"/>
      <c r="G36" s="23"/>
    </row>
    <row r="37" spans="1:7" ht="12.75">
      <c r="A37" s="8" t="s">
        <v>12</v>
      </c>
      <c r="B37" s="9">
        <v>2773524920</v>
      </c>
      <c r="C37" s="10">
        <v>0.015</v>
      </c>
      <c r="D37" s="10">
        <v>0</v>
      </c>
      <c r="E37" s="10">
        <v>0</v>
      </c>
      <c r="F37" s="10">
        <v>0.015</v>
      </c>
      <c r="G37" s="21">
        <v>416030.42</v>
      </c>
    </row>
    <row r="38" spans="1:7" ht="12.75">
      <c r="A38" s="8" t="s">
        <v>14</v>
      </c>
      <c r="B38" s="9">
        <v>50839298</v>
      </c>
      <c r="C38" s="10">
        <v>0.015</v>
      </c>
      <c r="D38" s="10">
        <v>0</v>
      </c>
      <c r="E38" s="10">
        <v>0</v>
      </c>
      <c r="F38" s="10">
        <v>0.015</v>
      </c>
      <c r="G38" s="21">
        <v>7625.99</v>
      </c>
    </row>
    <row r="39" spans="1:7" ht="12.75">
      <c r="A39" s="8" t="s">
        <v>15</v>
      </c>
      <c r="B39" s="9">
        <v>21906533905</v>
      </c>
      <c r="C39" s="10">
        <v>0.015</v>
      </c>
      <c r="D39" s="10">
        <v>0</v>
      </c>
      <c r="E39" s="10">
        <v>0</v>
      </c>
      <c r="F39" s="10">
        <v>0.015</v>
      </c>
      <c r="G39" s="21">
        <v>3286166.17</v>
      </c>
    </row>
    <row r="40" spans="1:7" ht="12.75">
      <c r="A40" s="8" t="s">
        <v>20</v>
      </c>
      <c r="B40" s="9">
        <v>28784908</v>
      </c>
      <c r="C40" s="10">
        <v>0.015</v>
      </c>
      <c r="D40" s="10">
        <v>0</v>
      </c>
      <c r="E40" s="10">
        <v>0</v>
      </c>
      <c r="F40" s="10">
        <v>0.015</v>
      </c>
      <c r="G40" s="21">
        <v>4317.8</v>
      </c>
    </row>
    <row r="41" spans="1:7" ht="12.75">
      <c r="A41" s="8" t="s">
        <v>21</v>
      </c>
      <c r="B41" s="9">
        <v>13623175107</v>
      </c>
      <c r="C41" s="10">
        <v>0.015</v>
      </c>
      <c r="D41" s="10">
        <v>0</v>
      </c>
      <c r="E41" s="10">
        <v>0</v>
      </c>
      <c r="F41" s="10">
        <v>0.015</v>
      </c>
      <c r="G41" s="21">
        <v>2043478.71</v>
      </c>
    </row>
    <row r="42" spans="1:7" ht="12.75">
      <c r="A42" s="8" t="s">
        <v>19</v>
      </c>
      <c r="B42" s="9">
        <v>2703901654</v>
      </c>
      <c r="C42" s="10">
        <v>0.015</v>
      </c>
      <c r="D42" s="10">
        <v>0</v>
      </c>
      <c r="E42" s="10">
        <v>0</v>
      </c>
      <c r="F42" s="10">
        <v>0.015</v>
      </c>
      <c r="G42" s="21">
        <v>405587.14</v>
      </c>
    </row>
    <row r="43" spans="1:7" ht="12.75">
      <c r="A43" s="36" t="s">
        <v>100</v>
      </c>
      <c r="B43" s="37">
        <f>SUM(B37:B42)</f>
        <v>41086759792</v>
      </c>
      <c r="C43" s="38"/>
      <c r="D43" s="38"/>
      <c r="E43" s="38"/>
      <c r="F43" s="38"/>
      <c r="G43" s="45">
        <f>SUM(G37:G42)</f>
        <v>6163206.2299999995</v>
      </c>
    </row>
    <row r="44" spans="1:7" ht="13.5">
      <c r="A44" s="22" t="s">
        <v>118</v>
      </c>
      <c r="B44" s="11"/>
      <c r="C44" s="12"/>
      <c r="D44" s="12"/>
      <c r="E44" s="12"/>
      <c r="F44" s="12"/>
      <c r="G44" s="23"/>
    </row>
    <row r="45" spans="1:7" ht="12.75">
      <c r="A45" s="8" t="s">
        <v>12</v>
      </c>
      <c r="B45" s="9">
        <v>134712411</v>
      </c>
      <c r="C45" s="10">
        <v>0.015</v>
      </c>
      <c r="D45" s="10">
        <v>0</v>
      </c>
      <c r="E45" s="10">
        <v>0</v>
      </c>
      <c r="F45" s="10">
        <v>0.015</v>
      </c>
      <c r="G45" s="21">
        <v>20207.02</v>
      </c>
    </row>
    <row r="46" spans="1:7" ht="12.75">
      <c r="A46" s="8" t="s">
        <v>22</v>
      </c>
      <c r="B46" s="9">
        <v>120354695</v>
      </c>
      <c r="C46" s="10">
        <v>0.015</v>
      </c>
      <c r="D46" s="10">
        <v>0</v>
      </c>
      <c r="E46" s="10">
        <v>0</v>
      </c>
      <c r="F46" s="10">
        <v>0.015</v>
      </c>
      <c r="G46" s="21">
        <v>18053.46</v>
      </c>
    </row>
    <row r="47" spans="1:7" ht="12.75">
      <c r="A47" s="8" t="s">
        <v>23</v>
      </c>
      <c r="B47" s="9">
        <v>886832791</v>
      </c>
      <c r="C47" s="10">
        <v>0.015</v>
      </c>
      <c r="D47" s="10">
        <v>0</v>
      </c>
      <c r="E47" s="10">
        <v>0</v>
      </c>
      <c r="F47" s="10">
        <v>0.015</v>
      </c>
      <c r="G47" s="21">
        <v>133031.48</v>
      </c>
    </row>
    <row r="48" spans="1:7" ht="12.75">
      <c r="A48" s="8" t="s">
        <v>16</v>
      </c>
      <c r="B48" s="9">
        <v>234907585</v>
      </c>
      <c r="C48" s="10">
        <v>0.015</v>
      </c>
      <c r="D48" s="10">
        <v>0</v>
      </c>
      <c r="E48" s="10">
        <v>0</v>
      </c>
      <c r="F48" s="10">
        <v>0.015</v>
      </c>
      <c r="G48" s="21">
        <v>35236.56</v>
      </c>
    </row>
    <row r="49" spans="1:7" ht="12.75">
      <c r="A49" s="8" t="s">
        <v>24</v>
      </c>
      <c r="B49" s="9">
        <v>1138420626</v>
      </c>
      <c r="C49" s="10">
        <v>0.015</v>
      </c>
      <c r="D49" s="10">
        <v>0</v>
      </c>
      <c r="E49" s="10">
        <v>0</v>
      </c>
      <c r="F49" s="10">
        <v>0.015</v>
      </c>
      <c r="G49" s="21">
        <v>170772.82</v>
      </c>
    </row>
    <row r="50" spans="1:7" ht="12.75">
      <c r="A50" s="8" t="s">
        <v>20</v>
      </c>
      <c r="B50" s="9">
        <v>2257674766</v>
      </c>
      <c r="C50" s="10">
        <v>0.015</v>
      </c>
      <c r="D50" s="10">
        <v>0</v>
      </c>
      <c r="E50" s="10">
        <v>0</v>
      </c>
      <c r="F50" s="10">
        <v>0.015</v>
      </c>
      <c r="G50" s="21">
        <v>338655.32</v>
      </c>
    </row>
    <row r="51" spans="1:7" ht="12.75">
      <c r="A51" s="8" t="s">
        <v>25</v>
      </c>
      <c r="B51" s="9">
        <v>771828886</v>
      </c>
      <c r="C51" s="10">
        <v>0.015</v>
      </c>
      <c r="D51" s="10">
        <v>0</v>
      </c>
      <c r="E51" s="10">
        <v>0</v>
      </c>
      <c r="F51" s="10">
        <v>0.015</v>
      </c>
      <c r="G51" s="21">
        <v>115774.34</v>
      </c>
    </row>
    <row r="52" spans="1:7" ht="12.75">
      <c r="A52" s="8" t="s">
        <v>26</v>
      </c>
      <c r="B52" s="9">
        <v>1479425916</v>
      </c>
      <c r="C52" s="10">
        <v>0.015</v>
      </c>
      <c r="D52" s="10">
        <v>0</v>
      </c>
      <c r="E52" s="10">
        <v>0</v>
      </c>
      <c r="F52" s="10">
        <v>0.015</v>
      </c>
      <c r="G52" s="21">
        <v>221914.14</v>
      </c>
    </row>
    <row r="53" spans="1:7" ht="12.75">
      <c r="A53" s="36" t="s">
        <v>101</v>
      </c>
      <c r="B53" s="37">
        <f>SUM(B45:B52)</f>
        <v>7024157676</v>
      </c>
      <c r="C53" s="38"/>
      <c r="D53" s="38"/>
      <c r="E53" s="38"/>
      <c r="F53" s="38"/>
      <c r="G53" s="45">
        <f>SUM(G45:G52)</f>
        <v>1053645.1400000001</v>
      </c>
    </row>
    <row r="54" spans="1:7" ht="13.5">
      <c r="A54" s="22" t="s">
        <v>119</v>
      </c>
      <c r="B54" s="11"/>
      <c r="C54" s="12"/>
      <c r="D54" s="12"/>
      <c r="E54" s="12"/>
      <c r="F54" s="12"/>
      <c r="G54" s="23"/>
    </row>
    <row r="55" spans="1:7" ht="12.75">
      <c r="A55" s="8" t="s">
        <v>27</v>
      </c>
      <c r="B55" s="9">
        <v>8169133</v>
      </c>
      <c r="C55" s="10">
        <v>0.014985</v>
      </c>
      <c r="D55" s="10">
        <v>0</v>
      </c>
      <c r="E55" s="10">
        <v>0.000831</v>
      </c>
      <c r="F55" s="10">
        <v>0.015816</v>
      </c>
      <c r="G55" s="21">
        <v>1292.02</v>
      </c>
    </row>
    <row r="56" spans="1:7" ht="12.75">
      <c r="A56" s="8" t="s">
        <v>28</v>
      </c>
      <c r="B56" s="9">
        <v>182619593</v>
      </c>
      <c r="C56" s="10">
        <v>0.014985</v>
      </c>
      <c r="D56" s="10">
        <v>0</v>
      </c>
      <c r="E56" s="10">
        <v>0.000831</v>
      </c>
      <c r="F56" s="10">
        <v>0.015816</v>
      </c>
      <c r="G56" s="21">
        <v>28883.22</v>
      </c>
    </row>
    <row r="57" spans="1:7" ht="12.75">
      <c r="A57" s="8" t="s">
        <v>22</v>
      </c>
      <c r="B57" s="9">
        <v>2813976924</v>
      </c>
      <c r="C57" s="10">
        <v>0.014985</v>
      </c>
      <c r="D57" s="10">
        <v>0</v>
      </c>
      <c r="E57" s="10">
        <v>0.000831</v>
      </c>
      <c r="F57" s="10">
        <v>0.015816</v>
      </c>
      <c r="G57" s="21">
        <v>445056.36</v>
      </c>
    </row>
    <row r="58" spans="1:7" ht="12.75">
      <c r="A58" s="8" t="s">
        <v>29</v>
      </c>
      <c r="B58" s="9">
        <v>1947430059</v>
      </c>
      <c r="C58" s="10">
        <v>0.014985</v>
      </c>
      <c r="D58" s="10">
        <v>0</v>
      </c>
      <c r="E58" s="10">
        <v>0.000831</v>
      </c>
      <c r="F58" s="10">
        <v>0.015816</v>
      </c>
      <c r="G58" s="21">
        <v>308006.08</v>
      </c>
    </row>
    <row r="59" spans="1:7" ht="12.75">
      <c r="A59" s="8" t="s">
        <v>23</v>
      </c>
      <c r="B59" s="9">
        <v>25692065</v>
      </c>
      <c r="C59" s="10">
        <v>0.014985</v>
      </c>
      <c r="D59" s="10">
        <v>0</v>
      </c>
      <c r="E59" s="10">
        <v>0.000831</v>
      </c>
      <c r="F59" s="10">
        <v>0.015816</v>
      </c>
      <c r="G59" s="21">
        <v>4063.66</v>
      </c>
    </row>
    <row r="60" spans="1:7" ht="12.75">
      <c r="A60" s="8" t="s">
        <v>16</v>
      </c>
      <c r="B60" s="9">
        <v>2646855</v>
      </c>
      <c r="C60" s="10">
        <v>0.014985</v>
      </c>
      <c r="D60" s="10">
        <v>0</v>
      </c>
      <c r="E60" s="10">
        <v>0.000831</v>
      </c>
      <c r="F60" s="10">
        <v>0.015816</v>
      </c>
      <c r="G60" s="21">
        <v>418.63</v>
      </c>
    </row>
    <row r="61" spans="1:7" ht="12.75">
      <c r="A61" s="8" t="s">
        <v>30</v>
      </c>
      <c r="B61" s="9">
        <v>376135007</v>
      </c>
      <c r="C61" s="10">
        <v>0.014985</v>
      </c>
      <c r="D61" s="10">
        <v>0</v>
      </c>
      <c r="E61" s="10">
        <v>0.000831</v>
      </c>
      <c r="F61" s="10">
        <v>0.015816</v>
      </c>
      <c r="G61" s="21">
        <v>59489.48</v>
      </c>
    </row>
    <row r="62" spans="1:7" ht="12.75">
      <c r="A62" s="8" t="s">
        <v>20</v>
      </c>
      <c r="B62" s="9">
        <v>4449507</v>
      </c>
      <c r="C62" s="10">
        <v>0.014985</v>
      </c>
      <c r="D62" s="10">
        <v>0</v>
      </c>
      <c r="E62" s="10">
        <v>0.000831</v>
      </c>
      <c r="F62" s="10">
        <v>0.015816</v>
      </c>
      <c r="G62" s="21">
        <v>703.74</v>
      </c>
    </row>
    <row r="63" spans="1:7" ht="12.75">
      <c r="A63" s="8" t="s">
        <v>25</v>
      </c>
      <c r="B63" s="9">
        <v>2114810</v>
      </c>
      <c r="C63" s="10">
        <v>0.014985</v>
      </c>
      <c r="D63" s="10">
        <v>0</v>
      </c>
      <c r="E63" s="10">
        <v>0.000831</v>
      </c>
      <c r="F63" s="10">
        <v>0.015816</v>
      </c>
      <c r="G63" s="21">
        <v>334.47</v>
      </c>
    </row>
    <row r="64" spans="1:7" ht="12.75">
      <c r="A64" s="8" t="s">
        <v>31</v>
      </c>
      <c r="B64" s="9">
        <v>390058273</v>
      </c>
      <c r="C64" s="10">
        <v>0.014985</v>
      </c>
      <c r="D64" s="10">
        <v>0</v>
      </c>
      <c r="E64" s="10">
        <v>0.000831</v>
      </c>
      <c r="F64" s="10">
        <v>0.015816</v>
      </c>
      <c r="G64" s="21">
        <v>61691.21</v>
      </c>
    </row>
    <row r="65" spans="1:7" ht="12.75">
      <c r="A65" s="8" t="s">
        <v>32</v>
      </c>
      <c r="B65" s="9">
        <v>2021914515</v>
      </c>
      <c r="C65" s="10">
        <v>0.014985</v>
      </c>
      <c r="D65" s="10">
        <v>0</v>
      </c>
      <c r="E65" s="10">
        <v>0.000831</v>
      </c>
      <c r="F65" s="10">
        <v>0.015816</v>
      </c>
      <c r="G65" s="21">
        <v>319786.6</v>
      </c>
    </row>
    <row r="66" spans="1:7" ht="12.75">
      <c r="A66" s="39" t="s">
        <v>102</v>
      </c>
      <c r="B66" s="40">
        <f>SUM(B55:B65)</f>
        <v>7775206741</v>
      </c>
      <c r="C66" s="41"/>
      <c r="D66" s="41"/>
      <c r="E66" s="41"/>
      <c r="F66" s="41"/>
      <c r="G66" s="47">
        <f>SUM(G55:G65)</f>
        <v>1229725.4699999997</v>
      </c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  <row r="73" spans="1:7" ht="12.75">
      <c r="A73" s="71" t="s">
        <v>178</v>
      </c>
      <c r="B73" s="72">
        <f>+B18+B35+B43+B53+B66</f>
        <v>79883201110</v>
      </c>
      <c r="C73" s="33"/>
      <c r="D73" s="33"/>
      <c r="E73" s="33"/>
      <c r="F73" s="13"/>
      <c r="G73" s="72">
        <f>+G18+G35+G43+G53+G66</f>
        <v>12144833.18</v>
      </c>
    </row>
    <row r="74" spans="1:7" ht="12.75">
      <c r="A74" s="13"/>
      <c r="B74" s="13"/>
      <c r="C74" s="33"/>
      <c r="D74" s="33"/>
      <c r="E74" s="33"/>
      <c r="F74" s="13"/>
      <c r="G74" s="13"/>
    </row>
  </sheetData>
  <sheetProtection/>
  <printOptions horizontalCentered="1" vertic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2017 Annual Report&amp;R&amp;"Times New Roman,Regular" Table 17, Page 95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2017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120</v>
      </c>
      <c r="B6" s="11"/>
      <c r="C6" s="12"/>
      <c r="D6" s="12"/>
      <c r="E6" s="12"/>
      <c r="F6" s="12"/>
      <c r="G6" s="23"/>
    </row>
    <row r="7" spans="1:7" ht="12.75">
      <c r="A7" s="8" t="s">
        <v>11</v>
      </c>
      <c r="B7" s="9">
        <v>113633176</v>
      </c>
      <c r="C7" s="10">
        <v>0.015</v>
      </c>
      <c r="D7" s="10">
        <v>0</v>
      </c>
      <c r="E7" s="10">
        <v>0.00087</v>
      </c>
      <c r="F7" s="10">
        <v>0.01587</v>
      </c>
      <c r="G7" s="44">
        <v>18033.74</v>
      </c>
    </row>
    <row r="8" spans="1:7" ht="12.75">
      <c r="A8" s="8" t="s">
        <v>12</v>
      </c>
      <c r="B8" s="9">
        <v>330448209</v>
      </c>
      <c r="C8" s="10">
        <v>0.015</v>
      </c>
      <c r="D8" s="10">
        <v>0</v>
      </c>
      <c r="E8" s="10">
        <v>0.00087</v>
      </c>
      <c r="F8" s="10">
        <v>0.01587</v>
      </c>
      <c r="G8" s="21">
        <v>52442.25</v>
      </c>
    </row>
    <row r="9" spans="1:7" ht="12.75">
      <c r="A9" s="8" t="s">
        <v>27</v>
      </c>
      <c r="B9" s="9">
        <v>92219406</v>
      </c>
      <c r="C9" s="10">
        <v>0.015</v>
      </c>
      <c r="D9" s="10">
        <v>0</v>
      </c>
      <c r="E9" s="10">
        <v>0.00087</v>
      </c>
      <c r="F9" s="10">
        <v>0.01587</v>
      </c>
      <c r="G9" s="21">
        <v>14635.18</v>
      </c>
    </row>
    <row r="10" spans="1:7" ht="12.75">
      <c r="A10" s="8" t="s">
        <v>28</v>
      </c>
      <c r="B10" s="9">
        <v>2145640801</v>
      </c>
      <c r="C10" s="10">
        <v>0.015</v>
      </c>
      <c r="D10" s="10">
        <v>0</v>
      </c>
      <c r="E10" s="10">
        <v>0.00087</v>
      </c>
      <c r="F10" s="10">
        <v>0.01587</v>
      </c>
      <c r="G10" s="21">
        <v>340513.8</v>
      </c>
    </row>
    <row r="11" spans="1:7" ht="12.75">
      <c r="A11" s="8" t="s">
        <v>22</v>
      </c>
      <c r="B11" s="9">
        <v>295203411</v>
      </c>
      <c r="C11" s="10">
        <v>0.015</v>
      </c>
      <c r="D11" s="10">
        <v>0</v>
      </c>
      <c r="E11" s="10">
        <v>0.00087</v>
      </c>
      <c r="F11" s="10">
        <v>0.01587</v>
      </c>
      <c r="G11" s="21">
        <v>46849.23</v>
      </c>
    </row>
    <row r="12" spans="1:7" ht="12.75">
      <c r="A12" s="8" t="s">
        <v>33</v>
      </c>
      <c r="B12" s="9">
        <v>175276515</v>
      </c>
      <c r="C12" s="10">
        <v>0.015</v>
      </c>
      <c r="D12" s="10">
        <v>0</v>
      </c>
      <c r="E12" s="10">
        <v>0.00087</v>
      </c>
      <c r="F12" s="10">
        <v>0.01587</v>
      </c>
      <c r="G12" s="21">
        <v>27816.55</v>
      </c>
    </row>
    <row r="13" spans="1:7" ht="12.75">
      <c r="A13" s="8" t="s">
        <v>16</v>
      </c>
      <c r="B13" s="9">
        <v>3623548479</v>
      </c>
      <c r="C13" s="10">
        <v>0.015</v>
      </c>
      <c r="D13" s="10">
        <v>0</v>
      </c>
      <c r="E13" s="10">
        <v>0.00087</v>
      </c>
      <c r="F13" s="10">
        <v>0.01587</v>
      </c>
      <c r="G13" s="21">
        <v>575061.39</v>
      </c>
    </row>
    <row r="14" spans="1:7" ht="12.75">
      <c r="A14" s="8" t="s">
        <v>20</v>
      </c>
      <c r="B14" s="9">
        <v>80946322</v>
      </c>
      <c r="C14" s="10">
        <v>0.015</v>
      </c>
      <c r="D14" s="10">
        <v>0</v>
      </c>
      <c r="E14" s="10">
        <v>0.00087</v>
      </c>
      <c r="F14" s="10">
        <v>0.01587</v>
      </c>
      <c r="G14" s="21">
        <v>12846.33</v>
      </c>
    </row>
    <row r="15" spans="1:7" ht="12.75">
      <c r="A15" s="8" t="s">
        <v>34</v>
      </c>
      <c r="B15" s="9">
        <v>54815262</v>
      </c>
      <c r="C15" s="10">
        <v>0.015</v>
      </c>
      <c r="D15" s="10">
        <v>0</v>
      </c>
      <c r="E15" s="10">
        <v>0.00087</v>
      </c>
      <c r="F15" s="10">
        <v>0.01587</v>
      </c>
      <c r="G15" s="21">
        <v>8699.32</v>
      </c>
    </row>
    <row r="16" spans="1:7" ht="12.75">
      <c r="A16" s="8" t="s">
        <v>31</v>
      </c>
      <c r="B16" s="9">
        <v>1983657026</v>
      </c>
      <c r="C16" s="10">
        <v>0.015</v>
      </c>
      <c r="D16" s="10">
        <v>0</v>
      </c>
      <c r="E16" s="10">
        <v>0.00087</v>
      </c>
      <c r="F16" s="10">
        <v>0.01587</v>
      </c>
      <c r="G16" s="21">
        <v>314807.98</v>
      </c>
    </row>
    <row r="17" spans="1:7" ht="12.75">
      <c r="A17" s="8" t="s">
        <v>17</v>
      </c>
      <c r="B17" s="9">
        <v>10625081</v>
      </c>
      <c r="C17" s="10">
        <v>0.015</v>
      </c>
      <c r="D17" s="10">
        <v>0</v>
      </c>
      <c r="E17" s="10">
        <v>0.00087</v>
      </c>
      <c r="F17" s="10">
        <v>0.01587</v>
      </c>
      <c r="G17" s="21">
        <v>1686.2</v>
      </c>
    </row>
    <row r="18" spans="1:7" ht="12.75">
      <c r="A18" s="8" t="s">
        <v>18</v>
      </c>
      <c r="B18" s="9">
        <v>3019832349</v>
      </c>
      <c r="C18" s="10">
        <v>0.015</v>
      </c>
      <c r="D18" s="10">
        <v>0</v>
      </c>
      <c r="E18" s="10">
        <v>0.0008699999999999999</v>
      </c>
      <c r="F18" s="10">
        <v>0.01587</v>
      </c>
      <c r="G18" s="21">
        <v>479285.16</v>
      </c>
    </row>
    <row r="19" spans="1:7" ht="12.75">
      <c r="A19" s="8" t="s">
        <v>32</v>
      </c>
      <c r="B19" s="9">
        <v>17246761</v>
      </c>
      <c r="C19" s="10">
        <v>0.015</v>
      </c>
      <c r="D19" s="10">
        <v>0</v>
      </c>
      <c r="E19" s="10">
        <v>0.00087</v>
      </c>
      <c r="F19" s="10">
        <v>0.01587</v>
      </c>
      <c r="G19" s="21">
        <v>2737.06</v>
      </c>
    </row>
    <row r="20" spans="1:7" ht="12.75">
      <c r="A20" s="8" t="s">
        <v>35</v>
      </c>
      <c r="B20" s="9">
        <v>3004892822</v>
      </c>
      <c r="C20" s="10">
        <v>0.015</v>
      </c>
      <c r="D20" s="10">
        <v>0</v>
      </c>
      <c r="E20" s="10">
        <v>0.0008699999999999999</v>
      </c>
      <c r="F20" s="10">
        <v>0.01587</v>
      </c>
      <c r="G20" s="21">
        <v>476910.64</v>
      </c>
    </row>
    <row r="21" spans="1:7" ht="12.75">
      <c r="A21" s="36" t="s">
        <v>103</v>
      </c>
      <c r="B21" s="37">
        <f>SUM(B7:B20)</f>
        <v>14947985620</v>
      </c>
      <c r="C21" s="38"/>
      <c r="D21" s="38"/>
      <c r="E21" s="38"/>
      <c r="F21" s="38"/>
      <c r="G21" s="45">
        <f>SUM(G7:G20)</f>
        <v>2372324.83</v>
      </c>
    </row>
    <row r="22" spans="1:7" ht="13.5">
      <c r="A22" s="22" t="s">
        <v>121</v>
      </c>
      <c r="B22" s="11"/>
      <c r="C22" s="12"/>
      <c r="D22" s="12"/>
      <c r="E22" s="12"/>
      <c r="F22" s="12"/>
      <c r="G22" s="23"/>
    </row>
    <row r="23" spans="1:7" ht="12.75">
      <c r="A23" s="8" t="s">
        <v>0</v>
      </c>
      <c r="B23" s="9">
        <v>5463507</v>
      </c>
      <c r="C23" s="10">
        <v>0.015</v>
      </c>
      <c r="D23" s="10">
        <v>0</v>
      </c>
      <c r="E23" s="10">
        <v>0.000571</v>
      </c>
      <c r="F23" s="10">
        <v>0.015571</v>
      </c>
      <c r="G23" s="21">
        <v>850.75</v>
      </c>
    </row>
    <row r="24" spans="1:7" ht="12.75">
      <c r="A24" s="8" t="s">
        <v>36</v>
      </c>
      <c r="B24" s="9">
        <v>1697250859</v>
      </c>
      <c r="C24" s="10">
        <v>0.015</v>
      </c>
      <c r="D24" s="10">
        <v>0</v>
      </c>
      <c r="E24" s="10">
        <v>0.000571</v>
      </c>
      <c r="F24" s="10">
        <v>0.015571</v>
      </c>
      <c r="G24" s="21">
        <v>264279.42</v>
      </c>
    </row>
    <row r="25" spans="1:7" ht="12.75">
      <c r="A25" s="8" t="s">
        <v>11</v>
      </c>
      <c r="B25" s="9">
        <v>2330630596</v>
      </c>
      <c r="C25" s="10">
        <v>0.015</v>
      </c>
      <c r="D25" s="10">
        <v>0</v>
      </c>
      <c r="E25" s="10">
        <v>0.000571</v>
      </c>
      <c r="F25" s="10">
        <v>0.015571</v>
      </c>
      <c r="G25" s="21">
        <v>362904.47</v>
      </c>
    </row>
    <row r="26" spans="1:7" ht="12.75">
      <c r="A26" s="8" t="s">
        <v>13</v>
      </c>
      <c r="B26" s="9">
        <v>1864339900</v>
      </c>
      <c r="C26" s="10">
        <v>0.015</v>
      </c>
      <c r="D26" s="10">
        <v>0</v>
      </c>
      <c r="E26" s="10">
        <v>0.000571</v>
      </c>
      <c r="F26" s="10">
        <v>0.015571</v>
      </c>
      <c r="G26" s="21">
        <v>290297.03</v>
      </c>
    </row>
    <row r="27" spans="1:7" ht="12.75">
      <c r="A27" s="8" t="s">
        <v>2</v>
      </c>
      <c r="B27" s="9">
        <v>197938533</v>
      </c>
      <c r="C27" s="10">
        <v>0.015</v>
      </c>
      <c r="D27" s="10">
        <v>0</v>
      </c>
      <c r="E27" s="10">
        <v>0.000571</v>
      </c>
      <c r="F27" s="10">
        <v>0.015571</v>
      </c>
      <c r="G27" s="21">
        <v>30821.06</v>
      </c>
    </row>
    <row r="28" spans="1:7" ht="12.75">
      <c r="A28" s="8" t="s">
        <v>14</v>
      </c>
      <c r="B28" s="9">
        <v>207461810</v>
      </c>
      <c r="C28" s="10">
        <v>0.015</v>
      </c>
      <c r="D28" s="10">
        <v>0</v>
      </c>
      <c r="E28" s="10">
        <v>0.000571</v>
      </c>
      <c r="F28" s="10">
        <v>0.015571</v>
      </c>
      <c r="G28" s="21">
        <v>32304.46</v>
      </c>
    </row>
    <row r="29" spans="1:7" ht="12.75">
      <c r="A29" s="8" t="s">
        <v>33</v>
      </c>
      <c r="B29" s="9">
        <v>280583948</v>
      </c>
      <c r="C29" s="10">
        <v>0.015</v>
      </c>
      <c r="D29" s="10">
        <v>0</v>
      </c>
      <c r="E29" s="10">
        <v>0.000571</v>
      </c>
      <c r="F29" s="10">
        <v>0.015571</v>
      </c>
      <c r="G29" s="21">
        <v>43689.71</v>
      </c>
    </row>
    <row r="30" spans="1:7" ht="12.75">
      <c r="A30" s="8" t="s">
        <v>38</v>
      </c>
      <c r="B30" s="9">
        <v>42959236</v>
      </c>
      <c r="C30" s="10">
        <v>0.015</v>
      </c>
      <c r="D30" s="10">
        <v>0</v>
      </c>
      <c r="E30" s="10">
        <v>0.000571</v>
      </c>
      <c r="F30" s="10">
        <v>0.015571</v>
      </c>
      <c r="G30" s="21">
        <v>6689.23</v>
      </c>
    </row>
    <row r="31" spans="1:7" ht="12.75">
      <c r="A31" s="8" t="s">
        <v>45</v>
      </c>
      <c r="B31" s="9">
        <v>17712768</v>
      </c>
      <c r="C31" s="10">
        <v>0.015</v>
      </c>
      <c r="D31" s="10">
        <v>0</v>
      </c>
      <c r="E31" s="10">
        <v>0.000571</v>
      </c>
      <c r="F31" s="10">
        <v>0.015571</v>
      </c>
      <c r="G31" s="21">
        <v>2758.05</v>
      </c>
    </row>
    <row r="32" spans="1:7" ht="12.75">
      <c r="A32" s="8" t="s">
        <v>39</v>
      </c>
      <c r="B32" s="9">
        <v>1602908445</v>
      </c>
      <c r="C32" s="10">
        <v>0.015</v>
      </c>
      <c r="D32" s="10">
        <v>0</v>
      </c>
      <c r="E32" s="10">
        <v>0.000571</v>
      </c>
      <c r="F32" s="10">
        <v>0.015571</v>
      </c>
      <c r="G32" s="21">
        <v>249588.73</v>
      </c>
    </row>
    <row r="33" spans="1:7" ht="12.75">
      <c r="A33" s="8" t="s">
        <v>40</v>
      </c>
      <c r="B33" s="9">
        <v>1086340938</v>
      </c>
      <c r="C33" s="10">
        <v>0.015</v>
      </c>
      <c r="D33" s="10">
        <v>0</v>
      </c>
      <c r="E33" s="10">
        <v>0.000571</v>
      </c>
      <c r="F33" s="10">
        <v>0.015571</v>
      </c>
      <c r="G33" s="21">
        <v>169154.26</v>
      </c>
    </row>
    <row r="34" spans="1:7" ht="12.75">
      <c r="A34" s="8" t="s">
        <v>41</v>
      </c>
      <c r="B34" s="9">
        <v>5109550569</v>
      </c>
      <c r="C34" s="10">
        <v>0.015</v>
      </c>
      <c r="D34" s="10">
        <v>0</v>
      </c>
      <c r="E34" s="10">
        <v>0.000571</v>
      </c>
      <c r="F34" s="10">
        <v>0.015571</v>
      </c>
      <c r="G34" s="21">
        <v>795610.09</v>
      </c>
    </row>
    <row r="35" spans="1:7" ht="12.75">
      <c r="A35" s="8" t="s">
        <v>34</v>
      </c>
      <c r="B35" s="9">
        <v>1895333942</v>
      </c>
      <c r="C35" s="10">
        <v>0.015</v>
      </c>
      <c r="D35" s="10">
        <v>0</v>
      </c>
      <c r="E35" s="10">
        <v>0.000571</v>
      </c>
      <c r="F35" s="10">
        <v>0.015571</v>
      </c>
      <c r="G35" s="21">
        <v>295125.27</v>
      </c>
    </row>
    <row r="36" spans="1:7" ht="12.75">
      <c r="A36" s="8" t="s">
        <v>17</v>
      </c>
      <c r="B36" s="9">
        <v>330880612</v>
      </c>
      <c r="C36" s="10">
        <v>0.015</v>
      </c>
      <c r="D36" s="10">
        <v>0</v>
      </c>
      <c r="E36" s="10">
        <v>0.000571</v>
      </c>
      <c r="F36" s="10">
        <v>0.015571</v>
      </c>
      <c r="G36" s="21">
        <v>51522.2</v>
      </c>
    </row>
    <row r="37" spans="1:7" ht="12.75">
      <c r="A37" s="8" t="s">
        <v>18</v>
      </c>
      <c r="B37" s="9">
        <v>83595501</v>
      </c>
      <c r="C37" s="10">
        <v>0.015</v>
      </c>
      <c r="D37" s="10">
        <v>0</v>
      </c>
      <c r="E37" s="10">
        <v>0.000571</v>
      </c>
      <c r="F37" s="10">
        <v>0.015571</v>
      </c>
      <c r="G37" s="21">
        <v>13017.3</v>
      </c>
    </row>
    <row r="38" spans="1:7" ht="12.75">
      <c r="A38" s="8" t="s">
        <v>7</v>
      </c>
      <c r="B38" s="9">
        <v>331449164</v>
      </c>
      <c r="C38" s="10">
        <v>0.015</v>
      </c>
      <c r="D38" s="10">
        <v>0</v>
      </c>
      <c r="E38" s="10">
        <v>0.000571</v>
      </c>
      <c r="F38" s="10">
        <v>0.015571</v>
      </c>
      <c r="G38" s="21">
        <v>51610.06</v>
      </c>
    </row>
    <row r="39" spans="1:7" ht="12.75">
      <c r="A39" s="8" t="s">
        <v>35</v>
      </c>
      <c r="B39" s="9">
        <v>423933071</v>
      </c>
      <c r="C39" s="10">
        <v>0.015</v>
      </c>
      <c r="D39" s="10">
        <v>0</v>
      </c>
      <c r="E39" s="10">
        <v>0.000571</v>
      </c>
      <c r="F39" s="10">
        <v>0.015571</v>
      </c>
      <c r="G39" s="21">
        <v>66012.58</v>
      </c>
    </row>
    <row r="40" spans="1:7" ht="12.75">
      <c r="A40" s="36" t="s">
        <v>138</v>
      </c>
      <c r="B40" s="37">
        <f>+SUM(B23:B39)</f>
        <v>17508333399</v>
      </c>
      <c r="C40" s="38"/>
      <c r="D40" s="38"/>
      <c r="E40" s="38"/>
      <c r="F40" s="38"/>
      <c r="G40" s="45">
        <f>+SUM(G23:G39)</f>
        <v>2726234.67</v>
      </c>
    </row>
    <row r="41" spans="1:7" ht="13.5">
      <c r="A41" s="22" t="s">
        <v>122</v>
      </c>
      <c r="B41" s="11"/>
      <c r="C41" s="12"/>
      <c r="D41" s="12"/>
      <c r="E41" s="12"/>
      <c r="F41" s="12"/>
      <c r="G41" s="23"/>
    </row>
    <row r="42" spans="1:7" ht="12.75">
      <c r="A42" s="8" t="s">
        <v>0</v>
      </c>
      <c r="B42" s="9">
        <v>2409784233</v>
      </c>
      <c r="C42" s="10">
        <v>0.01313</v>
      </c>
      <c r="D42" s="10">
        <v>0</v>
      </c>
      <c r="E42" s="10">
        <v>0</v>
      </c>
      <c r="F42" s="10">
        <v>0.01313</v>
      </c>
      <c r="G42" s="21">
        <v>316402.66</v>
      </c>
    </row>
    <row r="43" spans="1:7" ht="12.75">
      <c r="A43" s="8" t="s">
        <v>36</v>
      </c>
      <c r="B43" s="9">
        <v>177350128</v>
      </c>
      <c r="C43" s="10">
        <v>0.01313</v>
      </c>
      <c r="D43" s="10">
        <v>0</v>
      </c>
      <c r="E43" s="10">
        <v>0</v>
      </c>
      <c r="F43" s="10">
        <v>0.01313</v>
      </c>
      <c r="G43" s="21">
        <v>23286.07</v>
      </c>
    </row>
    <row r="44" spans="1:7" ht="12.75">
      <c r="A44" s="8" t="s">
        <v>42</v>
      </c>
      <c r="B44" s="9">
        <v>573921560</v>
      </c>
      <c r="C44" s="10">
        <v>0.01313</v>
      </c>
      <c r="D44" s="10">
        <v>0</v>
      </c>
      <c r="E44" s="10">
        <v>0</v>
      </c>
      <c r="F44" s="10">
        <v>0.01313</v>
      </c>
      <c r="G44" s="21">
        <v>75356.4</v>
      </c>
    </row>
    <row r="45" spans="1:7" ht="12.75">
      <c r="A45" s="8" t="s">
        <v>43</v>
      </c>
      <c r="B45" s="9">
        <v>41802887</v>
      </c>
      <c r="C45" s="10">
        <v>0.01313</v>
      </c>
      <c r="D45" s="10">
        <v>0</v>
      </c>
      <c r="E45" s="10">
        <v>0</v>
      </c>
      <c r="F45" s="10">
        <v>0.01313</v>
      </c>
      <c r="G45" s="21">
        <v>5489.04</v>
      </c>
    </row>
    <row r="46" spans="1:7" ht="12.75">
      <c r="A46" s="8" t="s">
        <v>37</v>
      </c>
      <c r="B46" s="9">
        <v>31566544</v>
      </c>
      <c r="C46" s="10">
        <v>0.01313</v>
      </c>
      <c r="D46" s="10">
        <v>0</v>
      </c>
      <c r="E46" s="10">
        <v>0</v>
      </c>
      <c r="F46" s="10">
        <v>0.01313</v>
      </c>
      <c r="G46" s="21">
        <v>4144.75</v>
      </c>
    </row>
    <row r="47" spans="1:7" ht="12.75">
      <c r="A47" s="8" t="s">
        <v>44</v>
      </c>
      <c r="B47" s="9">
        <v>3438766664</v>
      </c>
      <c r="C47" s="10">
        <v>0.01313</v>
      </c>
      <c r="D47" s="10">
        <v>0</v>
      </c>
      <c r="E47" s="10">
        <v>0</v>
      </c>
      <c r="F47" s="10">
        <v>0.01313</v>
      </c>
      <c r="G47" s="21">
        <v>451531.7</v>
      </c>
    </row>
    <row r="48" spans="1:7" ht="12.75">
      <c r="A48" s="8" t="s">
        <v>5</v>
      </c>
      <c r="B48" s="9">
        <v>70905248</v>
      </c>
      <c r="C48" s="10">
        <v>0.01313</v>
      </c>
      <c r="D48" s="10">
        <v>0</v>
      </c>
      <c r="E48" s="10">
        <v>0</v>
      </c>
      <c r="F48" s="10">
        <v>0.01313</v>
      </c>
      <c r="G48" s="21">
        <v>9309.78</v>
      </c>
    </row>
    <row r="49" spans="1:7" ht="12.75">
      <c r="A49" s="8" t="s">
        <v>45</v>
      </c>
      <c r="B49" s="9">
        <v>3919951459</v>
      </c>
      <c r="C49" s="10">
        <v>0.01313</v>
      </c>
      <c r="D49" s="10">
        <v>0</v>
      </c>
      <c r="E49" s="10">
        <v>0</v>
      </c>
      <c r="F49" s="10">
        <v>0.01313</v>
      </c>
      <c r="G49" s="21">
        <v>514686.34</v>
      </c>
    </row>
    <row r="50" spans="1:7" ht="12.75">
      <c r="A50" s="8" t="s">
        <v>6</v>
      </c>
      <c r="B50" s="9">
        <v>1781658273</v>
      </c>
      <c r="C50" s="10">
        <v>0.01313</v>
      </c>
      <c r="D50" s="10">
        <v>0</v>
      </c>
      <c r="E50" s="10">
        <v>0</v>
      </c>
      <c r="F50" s="10">
        <v>0.01313</v>
      </c>
      <c r="G50" s="21">
        <v>233930.14</v>
      </c>
    </row>
    <row r="51" spans="1:7" ht="12.75">
      <c r="A51" s="8" t="s">
        <v>41</v>
      </c>
      <c r="B51" s="9">
        <v>279073425</v>
      </c>
      <c r="C51" s="10">
        <v>0.01313</v>
      </c>
      <c r="D51" s="10">
        <v>0</v>
      </c>
      <c r="E51" s="10">
        <v>0</v>
      </c>
      <c r="F51" s="10">
        <v>0.01313</v>
      </c>
      <c r="G51" s="21">
        <v>36642.25</v>
      </c>
    </row>
    <row r="52" spans="1:7" ht="12.75">
      <c r="A52" s="8" t="s">
        <v>7</v>
      </c>
      <c r="B52" s="9">
        <v>1013318916</v>
      </c>
      <c r="C52" s="10">
        <v>0.01313</v>
      </c>
      <c r="D52" s="10">
        <v>0</v>
      </c>
      <c r="E52" s="10">
        <v>0</v>
      </c>
      <c r="F52" s="10">
        <v>0.01313</v>
      </c>
      <c r="G52" s="21">
        <v>133048.89</v>
      </c>
    </row>
    <row r="53" spans="1:7" ht="12.75">
      <c r="A53" s="8" t="s">
        <v>9</v>
      </c>
      <c r="B53" s="9">
        <v>161263069</v>
      </c>
      <c r="C53" s="10">
        <v>0.01313</v>
      </c>
      <c r="D53" s="10">
        <v>0</v>
      </c>
      <c r="E53" s="10">
        <v>0</v>
      </c>
      <c r="F53" s="10">
        <v>0.01313</v>
      </c>
      <c r="G53" s="21">
        <v>21173.81</v>
      </c>
    </row>
    <row r="54" spans="1:7" ht="12.75">
      <c r="A54" s="8" t="s">
        <v>46</v>
      </c>
      <c r="B54" s="9">
        <v>569405822</v>
      </c>
      <c r="C54" s="10">
        <v>0.01313</v>
      </c>
      <c r="D54" s="10">
        <v>0</v>
      </c>
      <c r="E54" s="10">
        <v>0</v>
      </c>
      <c r="F54" s="10">
        <v>0.01313</v>
      </c>
      <c r="G54" s="21">
        <v>74763.41</v>
      </c>
    </row>
    <row r="55" spans="1:7" ht="12.75">
      <c r="A55" s="39" t="s">
        <v>104</v>
      </c>
      <c r="B55" s="40">
        <f>SUM(B42:B54)</f>
        <v>14468768228</v>
      </c>
      <c r="C55" s="41"/>
      <c r="D55" s="41"/>
      <c r="E55" s="41"/>
      <c r="F55" s="41"/>
      <c r="G55" s="47">
        <f>SUM(G42:G54)</f>
        <v>1899765.24</v>
      </c>
    </row>
    <row r="56" spans="1:7" ht="12.75">
      <c r="A56" s="14"/>
      <c r="B56" s="15"/>
      <c r="C56" s="35"/>
      <c r="D56" s="35"/>
      <c r="E56" s="35"/>
      <c r="F56" s="16"/>
      <c r="G56" s="17"/>
    </row>
    <row r="57" spans="1:7" ht="12.75">
      <c r="A57" s="13"/>
      <c r="B57" s="13"/>
      <c r="C57" s="33"/>
      <c r="D57" s="33"/>
      <c r="E57" s="33"/>
      <c r="F57" s="13"/>
      <c r="G57" s="13"/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71" t="s">
        <v>179</v>
      </c>
      <c r="B68" s="72">
        <f>+B21+B40+B55</f>
        <v>46925087247</v>
      </c>
      <c r="C68" s="33"/>
      <c r="D68" s="33"/>
      <c r="E68" s="33"/>
      <c r="F68" s="13"/>
      <c r="G68" s="72">
        <f>+G21+G40+G55</f>
        <v>6998324.74</v>
      </c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2017 Annual Report &amp;R&amp;"Times New Roman,Regular"Table 17, Page 96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2017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123</v>
      </c>
      <c r="B6" s="11"/>
      <c r="C6" s="12"/>
      <c r="D6" s="12"/>
      <c r="E6" s="12"/>
      <c r="F6" s="12"/>
      <c r="G6" s="23"/>
    </row>
    <row r="7" spans="1:7" ht="12.75">
      <c r="A7" s="8" t="s">
        <v>47</v>
      </c>
      <c r="B7" s="9">
        <v>3761833046</v>
      </c>
      <c r="C7" s="10">
        <v>0.015</v>
      </c>
      <c r="D7" s="10">
        <v>0</v>
      </c>
      <c r="E7" s="10">
        <v>0</v>
      </c>
      <c r="F7" s="10">
        <v>0.015</v>
      </c>
      <c r="G7" s="44">
        <v>564284.91</v>
      </c>
    </row>
    <row r="8" spans="1:7" ht="12.75">
      <c r="A8" s="8" t="s">
        <v>27</v>
      </c>
      <c r="B8" s="9">
        <v>2170154572</v>
      </c>
      <c r="C8" s="10">
        <v>0.015</v>
      </c>
      <c r="D8" s="10">
        <v>0</v>
      </c>
      <c r="E8" s="10">
        <v>0</v>
      </c>
      <c r="F8" s="10">
        <v>0.015</v>
      </c>
      <c r="G8" s="21">
        <v>325524.1</v>
      </c>
    </row>
    <row r="9" spans="1:7" ht="12.75">
      <c r="A9" s="8" t="s">
        <v>28</v>
      </c>
      <c r="B9" s="9">
        <v>212895595</v>
      </c>
      <c r="C9" s="10">
        <v>0.015</v>
      </c>
      <c r="D9" s="10">
        <v>0</v>
      </c>
      <c r="E9" s="10">
        <v>0</v>
      </c>
      <c r="F9" s="10">
        <v>0.015</v>
      </c>
      <c r="G9" s="21">
        <v>31934.36</v>
      </c>
    </row>
    <row r="10" spans="1:7" ht="12.75">
      <c r="A10" s="8" t="s">
        <v>48</v>
      </c>
      <c r="B10" s="9">
        <v>122467132</v>
      </c>
      <c r="C10" s="10">
        <v>0.015</v>
      </c>
      <c r="D10" s="10">
        <v>0</v>
      </c>
      <c r="E10" s="10">
        <v>0</v>
      </c>
      <c r="F10" s="10">
        <v>0.015</v>
      </c>
      <c r="G10" s="21">
        <v>18369.92</v>
      </c>
    </row>
    <row r="11" spans="1:7" ht="12.75">
      <c r="A11" s="8" t="s">
        <v>49</v>
      </c>
      <c r="B11" s="9">
        <v>547490254</v>
      </c>
      <c r="C11" s="10">
        <v>0.015</v>
      </c>
      <c r="D11" s="10">
        <v>0</v>
      </c>
      <c r="E11" s="10">
        <v>0</v>
      </c>
      <c r="F11" s="10">
        <v>0.015</v>
      </c>
      <c r="G11" s="21">
        <v>82123.84</v>
      </c>
    </row>
    <row r="12" spans="1:7" ht="12.75">
      <c r="A12" s="8" t="s">
        <v>33</v>
      </c>
      <c r="B12" s="9">
        <v>2580510382</v>
      </c>
      <c r="C12" s="10">
        <v>0.015</v>
      </c>
      <c r="D12" s="10">
        <v>0</v>
      </c>
      <c r="E12" s="10">
        <v>0</v>
      </c>
      <c r="F12" s="10">
        <v>0.015</v>
      </c>
      <c r="G12" s="21">
        <v>387077.58</v>
      </c>
    </row>
    <row r="13" spans="1:7" ht="12.75">
      <c r="A13" s="8" t="s">
        <v>50</v>
      </c>
      <c r="B13" s="9">
        <v>96854224</v>
      </c>
      <c r="C13" s="10">
        <v>0.015</v>
      </c>
      <c r="D13" s="10">
        <v>0</v>
      </c>
      <c r="E13" s="10">
        <v>0</v>
      </c>
      <c r="F13" s="10">
        <v>0.015</v>
      </c>
      <c r="G13" s="21">
        <v>14528.1</v>
      </c>
    </row>
    <row r="14" spans="1:7" ht="12.75">
      <c r="A14" s="8" t="s">
        <v>30</v>
      </c>
      <c r="B14" s="9">
        <v>964116226</v>
      </c>
      <c r="C14" s="10">
        <v>0.015</v>
      </c>
      <c r="D14" s="10">
        <v>0</v>
      </c>
      <c r="E14" s="10">
        <v>0</v>
      </c>
      <c r="F14" s="10">
        <v>0.015</v>
      </c>
      <c r="G14" s="21">
        <v>144618.32</v>
      </c>
    </row>
    <row r="15" spans="1:7" ht="12.75">
      <c r="A15" s="8" t="s">
        <v>32</v>
      </c>
      <c r="B15" s="9">
        <v>715734</v>
      </c>
      <c r="C15" s="10">
        <v>0.015</v>
      </c>
      <c r="D15" s="10">
        <v>0</v>
      </c>
      <c r="E15" s="10">
        <v>0</v>
      </c>
      <c r="F15" s="10">
        <v>0.015</v>
      </c>
      <c r="G15" s="21">
        <v>107.36</v>
      </c>
    </row>
    <row r="16" spans="1:7" ht="12.75">
      <c r="A16" s="8" t="s">
        <v>51</v>
      </c>
      <c r="B16" s="9">
        <v>1054288311</v>
      </c>
      <c r="C16" s="10">
        <v>0.015</v>
      </c>
      <c r="D16" s="10">
        <v>0</v>
      </c>
      <c r="E16" s="10">
        <v>0</v>
      </c>
      <c r="F16" s="10">
        <v>0.015</v>
      </c>
      <c r="G16" s="21">
        <v>158144.53</v>
      </c>
    </row>
    <row r="17" spans="1:7" ht="12.75">
      <c r="A17" s="8" t="s">
        <v>35</v>
      </c>
      <c r="B17" s="9">
        <v>25994260</v>
      </c>
      <c r="C17" s="10">
        <v>0.015</v>
      </c>
      <c r="D17" s="10">
        <v>0</v>
      </c>
      <c r="E17" s="10">
        <v>0</v>
      </c>
      <c r="F17" s="10">
        <v>0.015</v>
      </c>
      <c r="G17" s="21">
        <v>3899.24</v>
      </c>
    </row>
    <row r="18" spans="1:7" ht="12.75">
      <c r="A18" s="36" t="s">
        <v>109</v>
      </c>
      <c r="B18" s="37">
        <f>SUM(B7:B17)</f>
        <v>11537319736</v>
      </c>
      <c r="C18" s="38"/>
      <c r="D18" s="38"/>
      <c r="E18" s="38"/>
      <c r="F18" s="38"/>
      <c r="G18" s="45">
        <f>SUM(G7:G17)</f>
        <v>1730612.2600000002</v>
      </c>
    </row>
    <row r="19" spans="1:7" ht="13.5">
      <c r="A19" s="22" t="s">
        <v>124</v>
      </c>
      <c r="B19" s="11"/>
      <c r="C19" s="12"/>
      <c r="D19" s="12"/>
      <c r="E19" s="12"/>
      <c r="F19" s="12"/>
      <c r="G19" s="23"/>
    </row>
    <row r="20" spans="1:7" ht="12.75">
      <c r="A20" s="8" t="s">
        <v>47</v>
      </c>
      <c r="B20" s="9">
        <v>2601811</v>
      </c>
      <c r="C20" s="10">
        <v>0.012375</v>
      </c>
      <c r="D20" s="10">
        <v>0</v>
      </c>
      <c r="E20" s="10">
        <v>0</v>
      </c>
      <c r="F20" s="10">
        <v>0.012375</v>
      </c>
      <c r="G20" s="21">
        <v>321.98</v>
      </c>
    </row>
    <row r="21" spans="1:7" ht="12.75">
      <c r="A21" s="8" t="s">
        <v>52</v>
      </c>
      <c r="B21" s="9">
        <v>329890931</v>
      </c>
      <c r="C21" s="10">
        <v>0.012375</v>
      </c>
      <c r="D21" s="10">
        <v>0</v>
      </c>
      <c r="E21" s="10">
        <v>0</v>
      </c>
      <c r="F21" s="10">
        <v>0.012375</v>
      </c>
      <c r="G21" s="21">
        <v>40823.72</v>
      </c>
    </row>
    <row r="22" spans="1:7" ht="12.75">
      <c r="A22" s="8" t="s">
        <v>36</v>
      </c>
      <c r="B22" s="9">
        <v>518349226</v>
      </c>
      <c r="C22" s="10">
        <v>0.012375</v>
      </c>
      <c r="D22" s="10">
        <v>0</v>
      </c>
      <c r="E22" s="10">
        <v>0</v>
      </c>
      <c r="F22" s="10">
        <v>0.012375</v>
      </c>
      <c r="G22" s="21">
        <v>64145.63</v>
      </c>
    </row>
    <row r="23" spans="1:7" ht="12.75">
      <c r="A23" s="8" t="s">
        <v>53</v>
      </c>
      <c r="B23" s="9">
        <v>13421957</v>
      </c>
      <c r="C23" s="10">
        <v>0.012375</v>
      </c>
      <c r="D23" s="10">
        <v>0</v>
      </c>
      <c r="E23" s="10">
        <v>0</v>
      </c>
      <c r="F23" s="10">
        <v>0.012375</v>
      </c>
      <c r="G23" s="21">
        <v>1661.01</v>
      </c>
    </row>
    <row r="24" spans="1:7" ht="12.75">
      <c r="A24" s="8" t="s">
        <v>54</v>
      </c>
      <c r="B24" s="9">
        <v>6134517295</v>
      </c>
      <c r="C24" s="10">
        <v>0.012375</v>
      </c>
      <c r="D24" s="10">
        <v>0</v>
      </c>
      <c r="E24" s="10">
        <v>0</v>
      </c>
      <c r="F24" s="10">
        <v>0.012375</v>
      </c>
      <c r="G24" s="21">
        <v>759146.83</v>
      </c>
    </row>
    <row r="25" spans="1:7" ht="12.75">
      <c r="A25" s="8" t="s">
        <v>55</v>
      </c>
      <c r="B25" s="9">
        <v>3745052693</v>
      </c>
      <c r="C25" s="10">
        <v>0.012375</v>
      </c>
      <c r="D25" s="10">
        <v>0</v>
      </c>
      <c r="E25" s="10">
        <v>0</v>
      </c>
      <c r="F25" s="10">
        <v>0.012375</v>
      </c>
      <c r="G25" s="21">
        <v>463452.85</v>
      </c>
    </row>
    <row r="26" spans="1:7" ht="12.75">
      <c r="A26" s="8" t="s">
        <v>56</v>
      </c>
      <c r="B26" s="9">
        <v>3148561089</v>
      </c>
      <c r="C26" s="10">
        <v>0.012375</v>
      </c>
      <c r="D26" s="10">
        <v>0</v>
      </c>
      <c r="E26" s="10">
        <v>0</v>
      </c>
      <c r="F26" s="10">
        <v>0.012375</v>
      </c>
      <c r="G26" s="21">
        <v>389635.2</v>
      </c>
    </row>
    <row r="27" spans="1:7" ht="12.75">
      <c r="A27" s="8" t="s">
        <v>43</v>
      </c>
      <c r="B27" s="9">
        <v>423291409</v>
      </c>
      <c r="C27" s="10">
        <v>0.012375</v>
      </c>
      <c r="D27" s="10">
        <v>0</v>
      </c>
      <c r="E27" s="10">
        <v>0</v>
      </c>
      <c r="F27" s="10">
        <v>0.012375</v>
      </c>
      <c r="G27" s="21">
        <v>52386.04</v>
      </c>
    </row>
    <row r="28" spans="1:7" ht="12.75">
      <c r="A28" s="8" t="s">
        <v>57</v>
      </c>
      <c r="B28" s="9">
        <v>41408854</v>
      </c>
      <c r="C28" s="10">
        <v>0.012375</v>
      </c>
      <c r="D28" s="10">
        <v>0</v>
      </c>
      <c r="E28" s="10">
        <v>0</v>
      </c>
      <c r="F28" s="10">
        <v>0.012375</v>
      </c>
      <c r="G28" s="21">
        <v>5124.44</v>
      </c>
    </row>
    <row r="29" spans="1:7" ht="12.75">
      <c r="A29" s="8" t="s">
        <v>37</v>
      </c>
      <c r="B29" s="9">
        <v>920166925</v>
      </c>
      <c r="C29" s="10">
        <v>0.012375</v>
      </c>
      <c r="D29" s="10">
        <v>0</v>
      </c>
      <c r="E29" s="10">
        <v>0</v>
      </c>
      <c r="F29" s="10">
        <v>0.012375</v>
      </c>
      <c r="G29" s="21">
        <v>113871.24</v>
      </c>
    </row>
    <row r="30" spans="1:7" ht="12.75">
      <c r="A30" s="8" t="s">
        <v>49</v>
      </c>
      <c r="B30" s="9">
        <v>4971958274</v>
      </c>
      <c r="C30" s="10">
        <v>0.012375</v>
      </c>
      <c r="D30" s="10">
        <v>0</v>
      </c>
      <c r="E30" s="10">
        <v>0</v>
      </c>
      <c r="F30" s="10">
        <v>0.012375</v>
      </c>
      <c r="G30" s="21">
        <v>615283.88</v>
      </c>
    </row>
    <row r="31" spans="1:7" ht="12.75">
      <c r="A31" s="8" t="s">
        <v>44</v>
      </c>
      <c r="B31" s="9">
        <v>26648894</v>
      </c>
      <c r="C31" s="10">
        <v>0.012375</v>
      </c>
      <c r="D31" s="10">
        <v>0</v>
      </c>
      <c r="E31" s="10">
        <v>0</v>
      </c>
      <c r="F31" s="10">
        <v>0.012375</v>
      </c>
      <c r="G31" s="21">
        <v>3297.96</v>
      </c>
    </row>
    <row r="32" spans="1:7" ht="12.75">
      <c r="A32" s="8" t="s">
        <v>38</v>
      </c>
      <c r="B32" s="9">
        <v>1314547021</v>
      </c>
      <c r="C32" s="10">
        <v>0.012375</v>
      </c>
      <c r="D32" s="10">
        <v>0</v>
      </c>
      <c r="E32" s="10">
        <v>0</v>
      </c>
      <c r="F32" s="10">
        <v>0.012375</v>
      </c>
      <c r="G32" s="21">
        <v>162676.58</v>
      </c>
    </row>
    <row r="33" spans="1:7" ht="12.75">
      <c r="A33" s="8" t="s">
        <v>50</v>
      </c>
      <c r="B33" s="9">
        <v>175718307</v>
      </c>
      <c r="C33" s="10">
        <v>0.012375</v>
      </c>
      <c r="D33" s="10">
        <v>0</v>
      </c>
      <c r="E33" s="10">
        <v>0</v>
      </c>
      <c r="F33" s="10">
        <v>0.012375</v>
      </c>
      <c r="G33" s="21">
        <v>21745.2</v>
      </c>
    </row>
    <row r="34" spans="1:7" ht="12.75">
      <c r="A34" s="8" t="s">
        <v>58</v>
      </c>
      <c r="B34" s="9">
        <v>165584175</v>
      </c>
      <c r="C34" s="10">
        <v>0.012375</v>
      </c>
      <c r="D34" s="10">
        <v>0</v>
      </c>
      <c r="E34" s="10">
        <v>0</v>
      </c>
      <c r="F34" s="10">
        <v>0.012375</v>
      </c>
      <c r="G34" s="21">
        <v>20491.37</v>
      </c>
    </row>
    <row r="35" spans="1:7" ht="12.75">
      <c r="A35" s="8" t="s">
        <v>59</v>
      </c>
      <c r="B35" s="9">
        <v>74290738</v>
      </c>
      <c r="C35" s="10">
        <v>0.012375</v>
      </c>
      <c r="D35" s="10">
        <v>0</v>
      </c>
      <c r="E35" s="10">
        <v>0</v>
      </c>
      <c r="F35" s="10">
        <v>0.012375</v>
      </c>
      <c r="G35" s="21">
        <v>9193.53</v>
      </c>
    </row>
    <row r="36" spans="1:7" ht="12.75">
      <c r="A36" s="8" t="s">
        <v>60</v>
      </c>
      <c r="B36" s="9">
        <v>359207435</v>
      </c>
      <c r="C36" s="10">
        <v>0.0124</v>
      </c>
      <c r="D36" s="10">
        <v>0</v>
      </c>
      <c r="E36" s="10">
        <v>0</v>
      </c>
      <c r="F36" s="10">
        <v>0.0124</v>
      </c>
      <c r="G36" s="21">
        <v>44542.44</v>
      </c>
    </row>
    <row r="37" spans="1:7" ht="12.75">
      <c r="A37" s="8" t="s">
        <v>39</v>
      </c>
      <c r="B37" s="9">
        <v>242864716</v>
      </c>
      <c r="C37" s="10">
        <v>0.012375</v>
      </c>
      <c r="D37" s="10">
        <v>0</v>
      </c>
      <c r="E37" s="10">
        <v>0</v>
      </c>
      <c r="F37" s="10">
        <v>0.012375</v>
      </c>
      <c r="G37" s="21">
        <v>30054.39</v>
      </c>
    </row>
    <row r="38" spans="1:7" ht="12.75">
      <c r="A38" s="8" t="s">
        <v>40</v>
      </c>
      <c r="B38" s="9">
        <v>83453715</v>
      </c>
      <c r="C38" s="10">
        <v>0.012375</v>
      </c>
      <c r="D38" s="10">
        <v>0</v>
      </c>
      <c r="E38" s="10">
        <v>0</v>
      </c>
      <c r="F38" s="10">
        <v>0.012375</v>
      </c>
      <c r="G38" s="21">
        <v>10327.42</v>
      </c>
    </row>
    <row r="39" spans="1:7" ht="12.75">
      <c r="A39" s="8" t="s">
        <v>61</v>
      </c>
      <c r="B39" s="9">
        <v>100168705</v>
      </c>
      <c r="C39" s="10">
        <v>0.012375</v>
      </c>
      <c r="D39" s="10">
        <v>0</v>
      </c>
      <c r="E39" s="10">
        <v>0</v>
      </c>
      <c r="F39" s="10">
        <v>0.012375</v>
      </c>
      <c r="G39" s="21">
        <v>12395.95</v>
      </c>
    </row>
    <row r="40" spans="1:7" ht="12.75">
      <c r="A40" s="8" t="s">
        <v>62</v>
      </c>
      <c r="B40" s="9">
        <v>1003932031</v>
      </c>
      <c r="C40" s="10">
        <v>0.012375</v>
      </c>
      <c r="D40" s="10">
        <v>0</v>
      </c>
      <c r="E40" s="10">
        <v>0</v>
      </c>
      <c r="F40" s="10">
        <v>0.012375</v>
      </c>
      <c r="G40" s="21">
        <v>124237.1</v>
      </c>
    </row>
    <row r="41" spans="1:7" ht="12.75">
      <c r="A41" s="8" t="s">
        <v>63</v>
      </c>
      <c r="B41" s="9">
        <v>45000180</v>
      </c>
      <c r="C41" s="10">
        <v>0.012375</v>
      </c>
      <c r="D41" s="10">
        <v>0</v>
      </c>
      <c r="E41" s="10">
        <v>0</v>
      </c>
      <c r="F41" s="10">
        <v>0.012375</v>
      </c>
      <c r="G41" s="21">
        <v>5568.81</v>
      </c>
    </row>
    <row r="42" spans="1:7" ht="12.75">
      <c r="A42" s="8" t="s">
        <v>64</v>
      </c>
      <c r="B42" s="9">
        <v>1080494987</v>
      </c>
      <c r="C42" s="10">
        <v>0.012375</v>
      </c>
      <c r="D42" s="10">
        <v>0</v>
      </c>
      <c r="E42" s="10">
        <v>0</v>
      </c>
      <c r="F42" s="10">
        <v>0.012375</v>
      </c>
      <c r="G42" s="21">
        <v>133712.38</v>
      </c>
    </row>
    <row r="43" spans="1:7" ht="12.75">
      <c r="A43" s="8" t="s">
        <v>46</v>
      </c>
      <c r="B43" s="9">
        <v>614110</v>
      </c>
      <c r="C43" s="10">
        <v>0.012375</v>
      </c>
      <c r="D43" s="10">
        <v>0</v>
      </c>
      <c r="E43" s="10">
        <v>0</v>
      </c>
      <c r="F43" s="10">
        <v>0.012375</v>
      </c>
      <c r="G43" s="21">
        <v>76</v>
      </c>
    </row>
    <row r="44" spans="1:7" ht="12.75">
      <c r="A44" s="36" t="s">
        <v>105</v>
      </c>
      <c r="B44" s="37">
        <f>SUM(B20:B43)</f>
        <v>24921745478</v>
      </c>
      <c r="C44" s="38"/>
      <c r="D44" s="38"/>
      <c r="E44" s="38"/>
      <c r="F44" s="38"/>
      <c r="G44" s="45">
        <f>SUM(G20:G43)</f>
        <v>3084171.95</v>
      </c>
    </row>
    <row r="45" spans="1:7" ht="13.5">
      <c r="A45" s="22" t="s">
        <v>125</v>
      </c>
      <c r="B45" s="11"/>
      <c r="C45" s="12"/>
      <c r="D45" s="12"/>
      <c r="E45" s="12"/>
      <c r="F45" s="12"/>
      <c r="G45" s="23"/>
    </row>
    <row r="46" spans="1:7" ht="12.75">
      <c r="A46" s="8" t="s">
        <v>47</v>
      </c>
      <c r="B46" s="9">
        <v>7670807</v>
      </c>
      <c r="C46" s="10">
        <v>0.0147</v>
      </c>
      <c r="D46" s="10">
        <v>0</v>
      </c>
      <c r="E46" s="10">
        <v>0</v>
      </c>
      <c r="F46" s="10">
        <v>0.0147</v>
      </c>
      <c r="G46" s="21">
        <v>1127.61</v>
      </c>
    </row>
    <row r="47" spans="1:7" ht="12.75">
      <c r="A47" s="8" t="s">
        <v>56</v>
      </c>
      <c r="B47" s="9">
        <v>254718717</v>
      </c>
      <c r="C47" s="10">
        <v>0.0147</v>
      </c>
      <c r="D47" s="10">
        <v>0</v>
      </c>
      <c r="E47" s="10">
        <v>0</v>
      </c>
      <c r="F47" s="10">
        <v>0.0147</v>
      </c>
      <c r="G47" s="21">
        <v>37443.79</v>
      </c>
    </row>
    <row r="48" spans="1:7" ht="12.75">
      <c r="A48" s="8" t="s">
        <v>48</v>
      </c>
      <c r="B48" s="9">
        <v>893452392</v>
      </c>
      <c r="C48" s="10">
        <v>0.0147</v>
      </c>
      <c r="D48" s="10">
        <v>0</v>
      </c>
      <c r="E48" s="10">
        <v>0</v>
      </c>
      <c r="F48" s="10">
        <v>0.0147</v>
      </c>
      <c r="G48" s="21">
        <v>131338.03</v>
      </c>
    </row>
    <row r="49" spans="1:7" ht="12.75">
      <c r="A49" s="8" t="s">
        <v>65</v>
      </c>
      <c r="B49" s="9">
        <v>395765832</v>
      </c>
      <c r="C49" s="10">
        <v>0.0147</v>
      </c>
      <c r="D49" s="10">
        <v>0</v>
      </c>
      <c r="E49" s="10">
        <v>0</v>
      </c>
      <c r="F49" s="10">
        <v>0.0147</v>
      </c>
      <c r="G49" s="21">
        <v>58179.9</v>
      </c>
    </row>
    <row r="50" spans="1:7" ht="12.75">
      <c r="A50" s="8" t="s">
        <v>66</v>
      </c>
      <c r="B50" s="9">
        <v>956444078</v>
      </c>
      <c r="C50" s="10">
        <v>0.0147</v>
      </c>
      <c r="D50" s="10">
        <v>0</v>
      </c>
      <c r="E50" s="10">
        <v>0</v>
      </c>
      <c r="F50" s="10">
        <v>0.0147</v>
      </c>
      <c r="G50" s="21">
        <v>140597.66</v>
      </c>
    </row>
    <row r="51" spans="1:7" ht="12.75">
      <c r="A51" s="8" t="s">
        <v>57</v>
      </c>
      <c r="B51" s="9">
        <v>851431947</v>
      </c>
      <c r="C51" s="10">
        <v>0.0147</v>
      </c>
      <c r="D51" s="10">
        <v>0</v>
      </c>
      <c r="E51" s="10">
        <v>0</v>
      </c>
      <c r="F51" s="10">
        <v>0.0147</v>
      </c>
      <c r="G51" s="21">
        <v>125160.63</v>
      </c>
    </row>
    <row r="52" spans="1:7" ht="12.75">
      <c r="A52" s="8" t="s">
        <v>67</v>
      </c>
      <c r="B52" s="9">
        <v>1023267327</v>
      </c>
      <c r="C52" s="10">
        <v>0.0147</v>
      </c>
      <c r="D52" s="10">
        <v>0</v>
      </c>
      <c r="E52" s="10">
        <v>0</v>
      </c>
      <c r="F52" s="10">
        <v>0.0147</v>
      </c>
      <c r="G52" s="21">
        <v>150423.57</v>
      </c>
    </row>
    <row r="53" spans="1:7" ht="12.75">
      <c r="A53" s="8" t="s">
        <v>50</v>
      </c>
      <c r="B53" s="9">
        <v>1861202187</v>
      </c>
      <c r="C53" s="10">
        <v>0.0147</v>
      </c>
      <c r="D53" s="10">
        <v>0</v>
      </c>
      <c r="E53" s="10">
        <v>0</v>
      </c>
      <c r="F53" s="10">
        <v>0.0147</v>
      </c>
      <c r="G53" s="21">
        <v>273596.9</v>
      </c>
    </row>
    <row r="54" spans="1:7" ht="12.75">
      <c r="A54" s="8" t="s">
        <v>58</v>
      </c>
      <c r="B54" s="9">
        <v>51294687</v>
      </c>
      <c r="C54" s="10">
        <v>0.0147</v>
      </c>
      <c r="D54" s="10">
        <v>0</v>
      </c>
      <c r="E54" s="10">
        <v>0</v>
      </c>
      <c r="F54" s="10">
        <v>0.0147</v>
      </c>
      <c r="G54" s="21">
        <v>7540.48</v>
      </c>
    </row>
    <row r="55" spans="1:7" ht="12.75">
      <c r="A55" s="8" t="s">
        <v>61</v>
      </c>
      <c r="B55" s="9">
        <v>2202452153</v>
      </c>
      <c r="C55" s="10">
        <v>0.0147</v>
      </c>
      <c r="D55" s="10">
        <v>0</v>
      </c>
      <c r="E55" s="10">
        <v>0</v>
      </c>
      <c r="F55" s="10">
        <v>0.0147</v>
      </c>
      <c r="G55" s="21">
        <v>323761.07</v>
      </c>
    </row>
    <row r="56" spans="1:7" ht="12.75">
      <c r="A56" s="8" t="s">
        <v>68</v>
      </c>
      <c r="B56" s="9">
        <v>32199029</v>
      </c>
      <c r="C56" s="10">
        <v>0.0147</v>
      </c>
      <c r="D56" s="10">
        <v>0</v>
      </c>
      <c r="E56" s="10">
        <v>0</v>
      </c>
      <c r="F56" s="10">
        <v>0.0147</v>
      </c>
      <c r="G56" s="21">
        <v>4733.29</v>
      </c>
    </row>
    <row r="57" spans="1:7" ht="12.75">
      <c r="A57" s="39" t="s">
        <v>111</v>
      </c>
      <c r="B57" s="40">
        <f>SUM(B46:B56)</f>
        <v>8529899156</v>
      </c>
      <c r="C57" s="41"/>
      <c r="D57" s="41"/>
      <c r="E57" s="41"/>
      <c r="F57" s="41"/>
      <c r="G57" s="47">
        <f>SUM(G46:G56)</f>
        <v>1253902.93</v>
      </c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2" spans="1:7" ht="12.75">
      <c r="A62" s="13"/>
      <c r="B62" s="13"/>
      <c r="C62" s="33"/>
      <c r="D62" s="33"/>
      <c r="E62" s="33"/>
      <c r="F62" s="13"/>
      <c r="G62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71" t="s">
        <v>180</v>
      </c>
      <c r="B71" s="72">
        <f>+B18+B44+B57</f>
        <v>44988964370</v>
      </c>
      <c r="C71" s="33"/>
      <c r="D71" s="33"/>
      <c r="E71" s="33"/>
      <c r="F71" s="13"/>
      <c r="G71" s="72">
        <f>+G18+G44+G57</f>
        <v>6068687.140000001</v>
      </c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2017 Annual Report&amp;R&amp;"Times New Roman,Regular"Table 17, Page 97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3.0039062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2017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126</v>
      </c>
      <c r="B6" s="11"/>
      <c r="C6" s="12"/>
      <c r="D6" s="12"/>
      <c r="E6" s="12"/>
      <c r="F6" s="12"/>
      <c r="G6" s="23"/>
    </row>
    <row r="7" spans="1:7" ht="12.75">
      <c r="A7" s="8" t="s">
        <v>69</v>
      </c>
      <c r="B7" s="9">
        <v>276403954</v>
      </c>
      <c r="C7" s="10">
        <v>0.01368</v>
      </c>
      <c r="D7" s="10">
        <v>0</v>
      </c>
      <c r="E7" s="10">
        <v>0.0005</v>
      </c>
      <c r="F7" s="10">
        <v>0.01418</v>
      </c>
      <c r="G7" s="44">
        <v>39194.19</v>
      </c>
    </row>
    <row r="8" spans="1:7" ht="12.75">
      <c r="A8" s="8" t="s">
        <v>70</v>
      </c>
      <c r="B8" s="9">
        <v>1416243872</v>
      </c>
      <c r="C8" s="10">
        <v>0.01368</v>
      </c>
      <c r="D8" s="10">
        <v>0</v>
      </c>
      <c r="E8" s="10">
        <v>0.0005</v>
      </c>
      <c r="F8" s="10">
        <v>0.01418</v>
      </c>
      <c r="G8" s="21">
        <v>200823.81</v>
      </c>
    </row>
    <row r="9" spans="1:7" ht="12.75">
      <c r="A9" s="8" t="s">
        <v>71</v>
      </c>
      <c r="B9" s="9">
        <v>207875161</v>
      </c>
      <c r="C9" s="10">
        <v>0.013676</v>
      </c>
      <c r="D9" s="10">
        <v>0</v>
      </c>
      <c r="E9" s="10">
        <v>0.000503</v>
      </c>
      <c r="F9" s="10">
        <v>0.014179</v>
      </c>
      <c r="G9" s="21">
        <v>29474.67</v>
      </c>
    </row>
    <row r="10" spans="1:7" ht="12.75">
      <c r="A10" s="8" t="s">
        <v>77</v>
      </c>
      <c r="B10" s="9">
        <v>1581404232</v>
      </c>
      <c r="C10" s="10">
        <v>0.013676</v>
      </c>
      <c r="D10" s="10">
        <v>0</v>
      </c>
      <c r="E10" s="10">
        <v>0.000503</v>
      </c>
      <c r="F10" s="10">
        <v>0.014179</v>
      </c>
      <c r="G10" s="21">
        <v>224228.52</v>
      </c>
    </row>
    <row r="11" spans="1:7" ht="12.75">
      <c r="A11" s="8" t="s">
        <v>72</v>
      </c>
      <c r="B11" s="9">
        <v>909678978</v>
      </c>
      <c r="C11" s="10">
        <v>0.013676</v>
      </c>
      <c r="D11" s="10">
        <v>0</v>
      </c>
      <c r="E11" s="10">
        <v>0.000503</v>
      </c>
      <c r="F11" s="10">
        <v>0.014179</v>
      </c>
      <c r="G11" s="21">
        <v>128983.76</v>
      </c>
    </row>
    <row r="12" spans="1:7" ht="12.75">
      <c r="A12" s="8" t="s">
        <v>78</v>
      </c>
      <c r="B12" s="9">
        <v>286492292</v>
      </c>
      <c r="C12" s="10">
        <v>0.013676</v>
      </c>
      <c r="D12" s="10">
        <v>0</v>
      </c>
      <c r="E12" s="10">
        <v>0.000503</v>
      </c>
      <c r="F12" s="10">
        <v>0.014179</v>
      </c>
      <c r="G12" s="21">
        <v>40621.95</v>
      </c>
    </row>
    <row r="13" spans="1:7" ht="12.75">
      <c r="A13" s="8" t="s">
        <v>79</v>
      </c>
      <c r="B13" s="9">
        <v>746747279</v>
      </c>
      <c r="C13" s="10">
        <v>0.013676</v>
      </c>
      <c r="D13" s="10">
        <v>0</v>
      </c>
      <c r="E13" s="10">
        <v>0.000503</v>
      </c>
      <c r="F13" s="10">
        <v>0.014179</v>
      </c>
      <c r="G13" s="21">
        <v>105881.62</v>
      </c>
    </row>
    <row r="14" spans="1:7" ht="12.75">
      <c r="A14" s="8" t="s">
        <v>80</v>
      </c>
      <c r="B14" s="9">
        <v>5200348</v>
      </c>
      <c r="C14" s="10">
        <v>0.01368</v>
      </c>
      <c r="D14" s="10">
        <v>0</v>
      </c>
      <c r="E14" s="10">
        <v>0.0005</v>
      </c>
      <c r="F14" s="10">
        <v>0.01418</v>
      </c>
      <c r="G14" s="21">
        <v>737.41</v>
      </c>
    </row>
    <row r="15" spans="1:7" ht="12.75">
      <c r="A15" s="8" t="s">
        <v>81</v>
      </c>
      <c r="B15" s="9">
        <v>699175051</v>
      </c>
      <c r="C15" s="10">
        <v>0.013676</v>
      </c>
      <c r="D15" s="10">
        <v>0</v>
      </c>
      <c r="E15" s="10">
        <v>0.000503</v>
      </c>
      <c r="F15" s="10">
        <v>0.014179</v>
      </c>
      <c r="G15" s="21">
        <v>99136.77</v>
      </c>
    </row>
    <row r="16" spans="1:7" ht="12.75">
      <c r="A16" s="8" t="s">
        <v>73</v>
      </c>
      <c r="B16" s="9">
        <v>1090223281</v>
      </c>
      <c r="C16" s="10">
        <v>0.013676</v>
      </c>
      <c r="D16" s="10">
        <v>0</v>
      </c>
      <c r="E16" s="10">
        <v>0.000503</v>
      </c>
      <c r="F16" s="10">
        <v>0.014179</v>
      </c>
      <c r="G16" s="21">
        <v>154583.41</v>
      </c>
    </row>
    <row r="17" spans="1:7" ht="12.75">
      <c r="A17" s="8" t="s">
        <v>74</v>
      </c>
      <c r="B17" s="9">
        <v>2928764168</v>
      </c>
      <c r="C17" s="10">
        <v>0.01368</v>
      </c>
      <c r="D17" s="10">
        <v>0</v>
      </c>
      <c r="E17" s="10">
        <v>0.0005</v>
      </c>
      <c r="F17" s="10">
        <v>0.01418</v>
      </c>
      <c r="G17" s="21">
        <v>415299.06</v>
      </c>
    </row>
    <row r="18" spans="1:7" ht="12.75">
      <c r="A18" s="8" t="s">
        <v>75</v>
      </c>
      <c r="B18" s="9">
        <v>938083886</v>
      </c>
      <c r="C18" s="10">
        <v>0.013675</v>
      </c>
      <c r="D18" s="10">
        <v>0</v>
      </c>
      <c r="E18" s="10">
        <v>0.000502</v>
      </c>
      <c r="F18" s="10">
        <v>0.014177</v>
      </c>
      <c r="G18" s="21">
        <v>132991.96</v>
      </c>
    </row>
    <row r="19" spans="1:7" ht="12.75">
      <c r="A19" s="8" t="s">
        <v>76</v>
      </c>
      <c r="B19" s="9">
        <v>670704983</v>
      </c>
      <c r="C19" s="10">
        <v>0.013676</v>
      </c>
      <c r="D19" s="10">
        <v>0</v>
      </c>
      <c r="E19" s="10">
        <v>0.000503</v>
      </c>
      <c r="F19" s="10">
        <v>0.014179</v>
      </c>
      <c r="G19" s="21">
        <v>95097.67</v>
      </c>
    </row>
    <row r="20" spans="1:7" ht="12.75">
      <c r="A20" s="36" t="s">
        <v>110</v>
      </c>
      <c r="B20" s="37">
        <f>SUM(B7:B19)</f>
        <v>11756997485</v>
      </c>
      <c r="C20" s="38"/>
      <c r="D20" s="38"/>
      <c r="E20" s="38"/>
      <c r="F20" s="38"/>
      <c r="G20" s="45">
        <f>SUM(G7:G19)</f>
        <v>1667054.7999999998</v>
      </c>
    </row>
    <row r="21" spans="1:7" ht="13.5">
      <c r="A21" s="22" t="s">
        <v>127</v>
      </c>
      <c r="B21" s="11"/>
      <c r="C21" s="12"/>
      <c r="D21" s="12"/>
      <c r="E21" s="12"/>
      <c r="F21" s="12"/>
      <c r="G21" s="23"/>
    </row>
    <row r="22" spans="1:7" ht="12.75">
      <c r="A22" s="8" t="s">
        <v>83</v>
      </c>
      <c r="B22" s="9">
        <v>1483607187</v>
      </c>
      <c r="C22" s="10">
        <v>0.01499</v>
      </c>
      <c r="D22" s="10">
        <v>0</v>
      </c>
      <c r="E22" s="10">
        <v>0</v>
      </c>
      <c r="F22" s="10">
        <v>0.01499</v>
      </c>
      <c r="G22" s="21">
        <v>222393.43</v>
      </c>
    </row>
    <row r="23" spans="1:7" ht="12.75">
      <c r="A23" s="8" t="s">
        <v>84</v>
      </c>
      <c r="B23" s="9">
        <v>917257900</v>
      </c>
      <c r="C23" s="10">
        <v>0.01499</v>
      </c>
      <c r="D23" s="10">
        <v>0</v>
      </c>
      <c r="E23" s="10">
        <v>0</v>
      </c>
      <c r="F23" s="10">
        <v>0.01499</v>
      </c>
      <c r="G23" s="21">
        <v>137497.28</v>
      </c>
    </row>
    <row r="24" spans="1:7" ht="12.75">
      <c r="A24" s="8" t="s">
        <v>65</v>
      </c>
      <c r="B24" s="9">
        <v>575560486</v>
      </c>
      <c r="C24" s="10">
        <v>0.01499</v>
      </c>
      <c r="D24" s="10">
        <v>0</v>
      </c>
      <c r="E24" s="10">
        <v>0</v>
      </c>
      <c r="F24" s="10">
        <v>0.01499</v>
      </c>
      <c r="G24" s="21">
        <v>86281.02</v>
      </c>
    </row>
    <row r="25" spans="1:7" ht="12.75">
      <c r="A25" s="8" t="s">
        <v>66</v>
      </c>
      <c r="B25" s="9">
        <v>100471564</v>
      </c>
      <c r="C25" s="10">
        <v>0.01499</v>
      </c>
      <c r="D25" s="10">
        <v>0</v>
      </c>
      <c r="E25" s="10">
        <v>0</v>
      </c>
      <c r="F25" s="10">
        <v>0.01499</v>
      </c>
      <c r="G25" s="21">
        <v>15060.8</v>
      </c>
    </row>
    <row r="26" spans="1:7" ht="12.75">
      <c r="A26" s="8" t="s">
        <v>85</v>
      </c>
      <c r="B26" s="9">
        <v>540424707</v>
      </c>
      <c r="C26" s="10">
        <v>0.01499</v>
      </c>
      <c r="D26" s="10">
        <v>0</v>
      </c>
      <c r="E26" s="10">
        <v>0</v>
      </c>
      <c r="F26" s="10">
        <v>0.01499</v>
      </c>
      <c r="G26" s="21">
        <v>81009.64</v>
      </c>
    </row>
    <row r="27" spans="1:7" ht="12.75">
      <c r="A27" s="8" t="s">
        <v>86</v>
      </c>
      <c r="B27" s="9">
        <v>777450645</v>
      </c>
      <c r="C27" s="10">
        <v>0.01499</v>
      </c>
      <c r="D27" s="10">
        <v>0</v>
      </c>
      <c r="E27" s="10">
        <v>0</v>
      </c>
      <c r="F27" s="10">
        <v>0.01499</v>
      </c>
      <c r="G27" s="21">
        <v>116540.76</v>
      </c>
    </row>
    <row r="28" spans="1:7" ht="12.75">
      <c r="A28" s="8" t="s">
        <v>58</v>
      </c>
      <c r="B28" s="9">
        <v>249361078</v>
      </c>
      <c r="C28" s="10">
        <v>0.01499</v>
      </c>
      <c r="D28" s="10">
        <v>0</v>
      </c>
      <c r="E28" s="10">
        <v>0</v>
      </c>
      <c r="F28" s="10">
        <v>0.01499</v>
      </c>
      <c r="G28" s="21">
        <v>37379.97</v>
      </c>
    </row>
    <row r="29" spans="1:7" ht="12.75">
      <c r="A29" s="8" t="s">
        <v>82</v>
      </c>
      <c r="B29" s="9">
        <v>186003</v>
      </c>
      <c r="C29" s="10">
        <v>0.01499</v>
      </c>
      <c r="D29" s="10">
        <v>0</v>
      </c>
      <c r="E29" s="10">
        <v>0</v>
      </c>
      <c r="F29" s="10">
        <v>0.01499</v>
      </c>
      <c r="G29" s="21">
        <v>27.88</v>
      </c>
    </row>
    <row r="30" spans="1:7" ht="12.75">
      <c r="A30" s="8" t="s">
        <v>68</v>
      </c>
      <c r="B30" s="9">
        <v>1264567719</v>
      </c>
      <c r="C30" s="10">
        <v>0.01499</v>
      </c>
      <c r="D30" s="10">
        <v>0</v>
      </c>
      <c r="E30" s="10">
        <v>0</v>
      </c>
      <c r="F30" s="10">
        <v>0.01499</v>
      </c>
      <c r="G30" s="21">
        <v>189560.08</v>
      </c>
    </row>
    <row r="31" spans="1:7" ht="12.75">
      <c r="A31" s="36" t="s">
        <v>112</v>
      </c>
      <c r="B31" s="37">
        <f>SUM(B22:B30)</f>
        <v>5908887289</v>
      </c>
      <c r="C31" s="38"/>
      <c r="D31" s="38"/>
      <c r="E31" s="38"/>
      <c r="F31" s="38"/>
      <c r="G31" s="45">
        <f>SUM(G22:G30)</f>
        <v>885750.8599999999</v>
      </c>
    </row>
    <row r="32" spans="1:7" ht="13.5">
      <c r="A32" s="22" t="s">
        <v>128</v>
      </c>
      <c r="B32" s="11"/>
      <c r="C32" s="12"/>
      <c r="D32" s="12"/>
      <c r="E32" s="12"/>
      <c r="F32" s="12"/>
      <c r="G32" s="23"/>
    </row>
    <row r="33" spans="1:7" ht="12.75">
      <c r="A33" s="8" t="s">
        <v>87</v>
      </c>
      <c r="B33" s="9">
        <v>228974107</v>
      </c>
      <c r="C33" s="10">
        <v>0.015</v>
      </c>
      <c r="D33" s="10">
        <v>0</v>
      </c>
      <c r="E33" s="10">
        <v>0</v>
      </c>
      <c r="F33" s="10">
        <v>0.015</v>
      </c>
      <c r="G33" s="21">
        <v>34346.24</v>
      </c>
    </row>
    <row r="34" spans="1:7" ht="12.75">
      <c r="A34" s="8" t="s">
        <v>83</v>
      </c>
      <c r="B34" s="9">
        <v>83942664</v>
      </c>
      <c r="C34" s="10">
        <v>0.015</v>
      </c>
      <c r="D34" s="10">
        <v>0</v>
      </c>
      <c r="E34" s="10">
        <v>0</v>
      </c>
      <c r="F34" s="10">
        <v>0.015</v>
      </c>
      <c r="G34" s="21">
        <v>12591.44</v>
      </c>
    </row>
    <row r="35" spans="1:7" ht="12.75">
      <c r="A35" s="8" t="s">
        <v>71</v>
      </c>
      <c r="B35" s="9">
        <v>422541397</v>
      </c>
      <c r="C35" s="10">
        <v>0.015</v>
      </c>
      <c r="D35" s="10">
        <v>0</v>
      </c>
      <c r="E35" s="10">
        <v>0</v>
      </c>
      <c r="F35" s="10">
        <v>0.015</v>
      </c>
      <c r="G35" s="21">
        <v>63381.99</v>
      </c>
    </row>
    <row r="36" spans="1:7" ht="12.75">
      <c r="A36" s="8" t="s">
        <v>78</v>
      </c>
      <c r="B36" s="9">
        <v>166408827</v>
      </c>
      <c r="C36" s="10">
        <v>0.015</v>
      </c>
      <c r="D36" s="10">
        <v>0</v>
      </c>
      <c r="E36" s="10">
        <v>0</v>
      </c>
      <c r="F36" s="10">
        <v>0.015</v>
      </c>
      <c r="G36" s="21">
        <v>24961.28</v>
      </c>
    </row>
    <row r="37" spans="1:7" ht="12.75">
      <c r="A37" s="8" t="s">
        <v>79</v>
      </c>
      <c r="B37" s="9">
        <v>1880854</v>
      </c>
      <c r="C37" s="10">
        <v>0.015</v>
      </c>
      <c r="D37" s="10">
        <v>0</v>
      </c>
      <c r="E37" s="10">
        <v>0</v>
      </c>
      <c r="F37" s="10">
        <v>0.015</v>
      </c>
      <c r="G37" s="21">
        <v>282.13</v>
      </c>
    </row>
    <row r="38" spans="1:7" ht="12.75">
      <c r="A38" s="8" t="s">
        <v>88</v>
      </c>
      <c r="B38" s="9">
        <v>284400299</v>
      </c>
      <c r="C38" s="10">
        <v>0.015</v>
      </c>
      <c r="D38" s="10">
        <v>0</v>
      </c>
      <c r="E38" s="10">
        <v>0</v>
      </c>
      <c r="F38" s="10">
        <v>0.015</v>
      </c>
      <c r="G38" s="21">
        <v>42660.34</v>
      </c>
    </row>
    <row r="39" spans="1:7" ht="12.75">
      <c r="A39" s="8" t="s">
        <v>85</v>
      </c>
      <c r="B39" s="9">
        <v>14998796</v>
      </c>
      <c r="C39" s="10">
        <v>0.015</v>
      </c>
      <c r="D39" s="10">
        <v>0</v>
      </c>
      <c r="E39" s="10">
        <v>0</v>
      </c>
      <c r="F39" s="10">
        <v>0.015</v>
      </c>
      <c r="G39" s="21">
        <v>2249.88</v>
      </c>
    </row>
    <row r="40" spans="1:7" ht="12.75">
      <c r="A40" s="8" t="s">
        <v>89</v>
      </c>
      <c r="B40" s="9">
        <v>304696612</v>
      </c>
      <c r="C40" s="10">
        <v>0.015</v>
      </c>
      <c r="D40" s="10">
        <v>0</v>
      </c>
      <c r="E40" s="10">
        <v>0</v>
      </c>
      <c r="F40" s="10">
        <v>0.015</v>
      </c>
      <c r="G40" s="21">
        <v>45704.59</v>
      </c>
    </row>
    <row r="41" spans="1:7" ht="12.75">
      <c r="A41" s="8" t="s">
        <v>80</v>
      </c>
      <c r="B41" s="9">
        <v>1714455243</v>
      </c>
      <c r="C41" s="10">
        <v>0.015</v>
      </c>
      <c r="D41" s="10">
        <v>0</v>
      </c>
      <c r="E41" s="10">
        <v>0</v>
      </c>
      <c r="F41" s="10">
        <v>0.015</v>
      </c>
      <c r="G41" s="21">
        <v>257169.03</v>
      </c>
    </row>
    <row r="42" spans="1:7" ht="12.75">
      <c r="A42" s="8" t="s">
        <v>58</v>
      </c>
      <c r="B42" s="9">
        <v>4465195896</v>
      </c>
      <c r="C42" s="10">
        <v>0.015</v>
      </c>
      <c r="D42" s="10">
        <v>0</v>
      </c>
      <c r="E42" s="10">
        <v>0</v>
      </c>
      <c r="F42" s="10">
        <v>0.015</v>
      </c>
      <c r="G42" s="21">
        <v>669793.72</v>
      </c>
    </row>
    <row r="43" spans="1:7" ht="12.75">
      <c r="A43" s="8" t="s">
        <v>59</v>
      </c>
      <c r="B43" s="9">
        <v>256742105</v>
      </c>
      <c r="C43" s="10">
        <v>0.015</v>
      </c>
      <c r="D43" s="10">
        <v>0</v>
      </c>
      <c r="E43" s="10">
        <v>0</v>
      </c>
      <c r="F43" s="10">
        <v>0.015</v>
      </c>
      <c r="G43" s="21">
        <v>38511.39</v>
      </c>
    </row>
    <row r="44" spans="1:7" ht="12.75">
      <c r="A44" s="8" t="s">
        <v>90</v>
      </c>
      <c r="B44" s="9">
        <v>297985735</v>
      </c>
      <c r="C44" s="10">
        <v>0.015</v>
      </c>
      <c r="D44" s="10">
        <v>0</v>
      </c>
      <c r="E44" s="10">
        <v>0</v>
      </c>
      <c r="F44" s="10">
        <v>0.015</v>
      </c>
      <c r="G44" s="21">
        <v>44698.08</v>
      </c>
    </row>
    <row r="45" spans="1:7" ht="12.75">
      <c r="A45" s="8" t="s">
        <v>82</v>
      </c>
      <c r="B45" s="9">
        <v>1363373820</v>
      </c>
      <c r="C45" s="10">
        <v>0.015</v>
      </c>
      <c r="D45" s="10">
        <v>0</v>
      </c>
      <c r="E45" s="10">
        <v>0</v>
      </c>
      <c r="F45" s="10">
        <v>0.015</v>
      </c>
      <c r="G45" s="21">
        <v>204506.69</v>
      </c>
    </row>
    <row r="46" spans="1:7" ht="12.75">
      <c r="A46" s="8" t="s">
        <v>75</v>
      </c>
      <c r="B46" s="9">
        <v>129608406</v>
      </c>
      <c r="C46" s="10">
        <v>0.015</v>
      </c>
      <c r="D46" s="10">
        <v>0</v>
      </c>
      <c r="E46" s="10">
        <v>0</v>
      </c>
      <c r="F46" s="10">
        <v>0.015</v>
      </c>
      <c r="G46" s="21">
        <v>19441.3</v>
      </c>
    </row>
    <row r="47" spans="1:7" ht="12.75">
      <c r="A47" s="8" t="s">
        <v>63</v>
      </c>
      <c r="B47" s="9">
        <v>243252253</v>
      </c>
      <c r="C47" s="10">
        <v>0.015</v>
      </c>
      <c r="D47" s="10">
        <v>0</v>
      </c>
      <c r="E47" s="10">
        <v>0</v>
      </c>
      <c r="F47" s="10">
        <v>0.015</v>
      </c>
      <c r="G47" s="21">
        <v>36487.8</v>
      </c>
    </row>
    <row r="48" spans="1:7" ht="12.75">
      <c r="A48" s="36" t="s">
        <v>113</v>
      </c>
      <c r="B48" s="37">
        <f>SUM(B33:B47)</f>
        <v>9978457014</v>
      </c>
      <c r="C48" s="38"/>
      <c r="D48" s="38"/>
      <c r="E48" s="38"/>
      <c r="F48" s="38"/>
      <c r="G48" s="45">
        <f>SUM(G33:G47)</f>
        <v>1496785.9000000001</v>
      </c>
    </row>
    <row r="49" spans="1:7" ht="13.5">
      <c r="A49" s="22" t="s">
        <v>129</v>
      </c>
      <c r="B49" s="11"/>
      <c r="C49" s="12"/>
      <c r="D49" s="12"/>
      <c r="E49" s="12"/>
      <c r="F49" s="12"/>
      <c r="G49" s="23"/>
    </row>
    <row r="50" spans="1:7" ht="12.75">
      <c r="A50" s="8" t="s">
        <v>42</v>
      </c>
      <c r="B50" s="9">
        <v>14256670</v>
      </c>
      <c r="C50" s="10">
        <v>0.0125</v>
      </c>
      <c r="D50" s="10">
        <v>0</v>
      </c>
      <c r="E50" s="10">
        <v>0</v>
      </c>
      <c r="F50" s="10">
        <v>0.0125</v>
      </c>
      <c r="G50" s="21">
        <v>1782.09</v>
      </c>
    </row>
    <row r="51" spans="1:7" ht="12.75">
      <c r="A51" s="8" t="s">
        <v>53</v>
      </c>
      <c r="B51" s="9">
        <v>815599084</v>
      </c>
      <c r="C51" s="10">
        <v>0.0125</v>
      </c>
      <c r="D51" s="10">
        <v>0</v>
      </c>
      <c r="E51" s="10">
        <v>0</v>
      </c>
      <c r="F51" s="10">
        <v>0.0125</v>
      </c>
      <c r="G51" s="21">
        <v>101950.63</v>
      </c>
    </row>
    <row r="52" spans="1:7" ht="12.75">
      <c r="A52" s="8" t="s">
        <v>71</v>
      </c>
      <c r="B52" s="9">
        <v>1477199934</v>
      </c>
      <c r="C52" s="10">
        <v>0.0125</v>
      </c>
      <c r="D52" s="10">
        <v>0</v>
      </c>
      <c r="E52" s="10">
        <v>0</v>
      </c>
      <c r="F52" s="10">
        <v>0.0125</v>
      </c>
      <c r="G52" s="21">
        <v>184654.2</v>
      </c>
    </row>
    <row r="53" spans="1:7" ht="12.75">
      <c r="A53" s="8" t="s">
        <v>91</v>
      </c>
      <c r="B53" s="9">
        <v>477394541</v>
      </c>
      <c r="C53" s="10">
        <v>0.0125</v>
      </c>
      <c r="D53" s="10">
        <v>0</v>
      </c>
      <c r="E53" s="10">
        <v>0</v>
      </c>
      <c r="F53" s="10">
        <v>0.0125</v>
      </c>
      <c r="G53" s="21">
        <v>59676.4</v>
      </c>
    </row>
    <row r="54" spans="1:7" ht="12.75">
      <c r="A54" s="8" t="s">
        <v>92</v>
      </c>
      <c r="B54" s="9">
        <v>679212399</v>
      </c>
      <c r="C54" s="10">
        <v>0.0125</v>
      </c>
      <c r="D54" s="10">
        <v>0</v>
      </c>
      <c r="E54" s="10">
        <v>0</v>
      </c>
      <c r="F54" s="10">
        <v>0.0125</v>
      </c>
      <c r="G54" s="21">
        <v>84902.5</v>
      </c>
    </row>
    <row r="55" spans="1:7" ht="12.75">
      <c r="A55" s="36" t="s">
        <v>106</v>
      </c>
      <c r="B55" s="37">
        <f>SUM(B50:B54)</f>
        <v>3463662628</v>
      </c>
      <c r="C55" s="38"/>
      <c r="D55" s="38"/>
      <c r="E55" s="38"/>
      <c r="F55" s="38"/>
      <c r="G55" s="45">
        <f>SUM(G50:G54)</f>
        <v>432965.82000000007</v>
      </c>
    </row>
    <row r="56" spans="1:7" ht="13.5">
      <c r="A56" s="22" t="s">
        <v>130</v>
      </c>
      <c r="B56" s="11"/>
      <c r="C56" s="12"/>
      <c r="D56" s="12"/>
      <c r="E56" s="12"/>
      <c r="F56" s="12"/>
      <c r="G56" s="23"/>
    </row>
    <row r="57" spans="1:7" ht="12.75">
      <c r="A57" s="24" t="s">
        <v>16</v>
      </c>
      <c r="B57" s="25">
        <v>21177731870</v>
      </c>
      <c r="C57" s="26">
        <v>0.015</v>
      </c>
      <c r="D57" s="26">
        <v>0</v>
      </c>
      <c r="E57" s="26">
        <v>0</v>
      </c>
      <c r="F57" s="26">
        <v>0.015</v>
      </c>
      <c r="G57" s="27">
        <v>3176692.72</v>
      </c>
    </row>
    <row r="58" spans="1:7" ht="12.75">
      <c r="A58" s="36" t="s">
        <v>132</v>
      </c>
      <c r="B58" s="42">
        <f>+B57</f>
        <v>21177731870</v>
      </c>
      <c r="C58" s="43"/>
      <c r="D58" s="43"/>
      <c r="E58" s="43"/>
      <c r="F58" s="43"/>
      <c r="G58" s="46">
        <f>+G57</f>
        <v>3176692.72</v>
      </c>
    </row>
    <row r="59" spans="1:7" ht="13.5">
      <c r="A59" s="22" t="s">
        <v>131</v>
      </c>
      <c r="B59" s="11"/>
      <c r="C59" s="12"/>
      <c r="D59" s="12"/>
      <c r="E59" s="12"/>
      <c r="F59" s="12"/>
      <c r="G59" s="23"/>
    </row>
    <row r="60" spans="1:7" ht="12.75">
      <c r="A60" s="18" t="s">
        <v>15</v>
      </c>
      <c r="B60" s="9">
        <v>20250135275</v>
      </c>
      <c r="C60" s="10">
        <v>0.015</v>
      </c>
      <c r="D60" s="10">
        <v>0</v>
      </c>
      <c r="E60" s="10">
        <v>0</v>
      </c>
      <c r="F60" s="10">
        <v>0.015</v>
      </c>
      <c r="G60" s="21">
        <v>3037793.82</v>
      </c>
    </row>
    <row r="61" spans="1:7" ht="12.75">
      <c r="A61" s="18" t="s">
        <v>21</v>
      </c>
      <c r="B61" s="9">
        <v>870215849</v>
      </c>
      <c r="C61" s="10">
        <v>0.015</v>
      </c>
      <c r="D61" s="10">
        <v>0</v>
      </c>
      <c r="E61" s="10">
        <v>0</v>
      </c>
      <c r="F61" s="10">
        <v>0.015</v>
      </c>
      <c r="G61" s="21">
        <v>130532.82</v>
      </c>
    </row>
    <row r="62" spans="1:7" ht="13.5" thickBot="1">
      <c r="A62" s="36" t="s">
        <v>107</v>
      </c>
      <c r="B62" s="37">
        <f>SUM(B60:B61)</f>
        <v>21120351124</v>
      </c>
      <c r="C62" s="38"/>
      <c r="D62" s="38"/>
      <c r="E62" s="38"/>
      <c r="F62" s="38"/>
      <c r="G62" s="45">
        <f>SUM(G60:G61)</f>
        <v>3168326.6399999997</v>
      </c>
    </row>
    <row r="63" spans="1:7" ht="13.5" thickTop="1">
      <c r="A63" s="48" t="s">
        <v>139</v>
      </c>
      <c r="B63" s="49">
        <f>+$B$74</f>
        <v>245203340137</v>
      </c>
      <c r="C63" s="50"/>
      <c r="D63" s="50"/>
      <c r="E63" s="50"/>
      <c r="F63" s="50"/>
      <c r="G63" s="51">
        <f>+$G$74</f>
        <v>36039421.8</v>
      </c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71" t="s">
        <v>181</v>
      </c>
      <c r="B70" s="72">
        <f>+B20+B31+B48+B55+B58+B62</f>
        <v>73406087410</v>
      </c>
      <c r="C70" s="33"/>
      <c r="D70" s="33"/>
      <c r="E70" s="33"/>
      <c r="F70" s="13"/>
      <c r="G70" s="72">
        <f>+G20+G31+G48+G55+G58+G62</f>
        <v>10827576.739999998</v>
      </c>
    </row>
    <row r="71" spans="1:7" ht="12.75">
      <c r="A71" s="71" t="s">
        <v>180</v>
      </c>
      <c r="B71" s="72">
        <f>'table 17 pg3 '!$B$71</f>
        <v>44988964370</v>
      </c>
      <c r="C71" s="33"/>
      <c r="D71" s="33"/>
      <c r="E71" s="33"/>
      <c r="F71" s="13"/>
      <c r="G71" s="72">
        <f>'table 17 pg3 '!$G$71</f>
        <v>6068687.140000001</v>
      </c>
    </row>
    <row r="72" spans="1:7" ht="12.75">
      <c r="A72" s="71" t="s">
        <v>179</v>
      </c>
      <c r="B72" s="74">
        <f>'table 17 pg2 '!$B$68</f>
        <v>46925087247</v>
      </c>
      <c r="G72" s="74">
        <f>'table 17 pg2 '!$G$68</f>
        <v>6998324.74</v>
      </c>
    </row>
    <row r="73" spans="1:7" ht="12.75">
      <c r="A73" s="71" t="s">
        <v>178</v>
      </c>
      <c r="B73" s="74">
        <f>'table 17 pg1 '!$B$73</f>
        <v>79883201110</v>
      </c>
      <c r="G73" s="74">
        <f>'table 17 pg1 '!$G$73</f>
        <v>12144833.18</v>
      </c>
    </row>
    <row r="74" spans="1:7" ht="12.75">
      <c r="A74" s="73"/>
      <c r="B74" s="74">
        <f>SUM(B70:B73)</f>
        <v>245203340137</v>
      </c>
      <c r="G74" s="74">
        <f>SUM(G70:G73)</f>
        <v>36039421.8</v>
      </c>
    </row>
  </sheetData>
  <sheetProtection/>
  <printOptions horizontalCentered="1"/>
  <pageMargins left="0.25" right="0.25" top="0.25" bottom="0.5" header="0" footer="0.25"/>
  <pageSetup fitToHeight="1" fitToWidth="1" orientation="portrait" scale="89" r:id="rId1"/>
  <headerFooter alignWithMargins="0">
    <oddFooter>&amp;C&amp;"Times New Roman,Regular"Nebraska Department of Revenue, Property Assessment Division 2017 Annual Report &amp;R&amp;"Times New Roman,Regular"Table 17, Page 98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2016-02-28T17:08:08Z</cp:lastPrinted>
  <dcterms:created xsi:type="dcterms:W3CDTF">1999-10-22T15:50:21Z</dcterms:created>
  <dcterms:modified xsi:type="dcterms:W3CDTF">2018-02-26T17:44:00Z</dcterms:modified>
  <cp:category/>
  <cp:version/>
  <cp:contentType/>
  <cp:contentStatus/>
</cp:coreProperties>
</file>